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soreria\Desktop\TERCER TRIMESTRE 2024\Cuarto Trimestre\Primera Parte\"/>
    </mc:Choice>
  </mc:AlternateContent>
  <xr:revisionPtr revIDLastSave="0" documentId="13_ncr:1_{F00D72C2-4F95-4690-AD32-610BB5255B9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5" i="1" l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4" i="1"/>
  <c r="M23" i="1"/>
  <c r="M22" i="1"/>
  <c r="M21" i="1"/>
  <c r="M20" i="1"/>
  <c r="M19" i="1"/>
  <c r="M14" i="1"/>
  <c r="M13" i="1"/>
  <c r="M12" i="1"/>
  <c r="M11" i="1"/>
  <c r="M9" i="1"/>
</calcChain>
</file>

<file path=xl/sharedStrings.xml><?xml version="1.0" encoding="utf-8"?>
<sst xmlns="http://schemas.openxmlformats.org/spreadsheetml/2006/main" count="1177" uniqueCount="402">
  <si>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</si>
  <si>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</si>
  <si>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</si>
  <si>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</si>
  <si>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</si>
  <si>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</si>
  <si>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</si>
  <si>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</si>
  <si>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</si>
  <si>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</si>
  <si>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</si>
  <si>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</si>
  <si>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</si>
  <si>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</si>
  <si>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</si>
  <si>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</si>
  <si>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</si>
  <si>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</si>
  <si>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</si>
  <si>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</si>
  <si>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</si>
  <si>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</si>
  <si>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</si>
  <si>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</si>
  <si>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</si>
  <si>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</si>
  <si>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</si>
  <si>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</si>
  <si>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</si>
  <si>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</si>
  <si>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</si>
  <si>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</si>
  <si>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</si>
  <si>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</si>
  <si>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</si>
  <si>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</si>
  <si>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</si>
  <si>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</si>
  <si>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</si>
  <si>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</si>
  <si>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</si>
  <si>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</si>
  <si>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</si>
  <si>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</si>
  <si>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</si>
  <si>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</si>
  <si>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</si>
  <si>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</si>
  <si>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</si>
  <si>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</si>
  <si>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</si>
  <si>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</si>
  <si>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</si>
  <si>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</si>
  <si>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</si>
  <si>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</si>
  <si>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</si>
  <si>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</si>
  <si>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</si>
  <si>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</si>
  <si>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</si>
  <si>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</si>
  <si>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</si>
  <si>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</si>
  <si>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</si>
  <si>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</si>
  <si>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</si>
  <si>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</si>
  <si>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</si>
  <si>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</si>
  <si>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</si>
  <si>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</si>
  <si>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</si>
  <si>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</si>
  <si>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</si>
  <si>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</si>
  <si>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</si>
  <si>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</si>
  <si>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</si>
  <si>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</si>
  <si>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</si>
  <si>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</si>
  <si>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</si>
  <si>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</si>
  <si>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</si>
  <si>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</si>
  <si>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</si>
  <si>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</si>
  <si>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</si>
  <si>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</si>
  <si>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</si>
  <si>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</si>
  <si>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</si>
  <si>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</si>
  <si>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</si>
  <si>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</si>
  <si>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</si>
  <si>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</si>
  <si>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</si>
  <si>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</si>
  <si>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</si>
  <si>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</si>
  <si>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</si>
  <si>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</si>
  <si>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</si>
  <si>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</si>
  <si>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</si>
  <si>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</si>
  <si>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</si>
  <si>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</si>
  <si>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</si>
  <si>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</si>
  <si>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</si>
  <si>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</si>
  <si>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</si>
  <si>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</si>
  <si>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</si>
  <si>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</si>
  <si>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</si>
  <si>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</si>
  <si>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</si>
  <si>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</si>
  <si>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</si>
  <si>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</si>
  <si>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</si>
  <si>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</si>
  <si>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</si>
  <si>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</si>
  <si>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</si>
  <si>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</si>
  <si>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</si>
  <si>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</si>
  <si>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</si>
  <si>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</si>
  <si>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</si>
  <si>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</si>
  <si>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</si>
  <si>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</si>
  <si>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</si>
  <si>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</si>
  <si>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</si>
  <si>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</si>
  <si>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</si>
  <si>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</si>
  <si>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</si>
  <si>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</si>
  <si>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</si>
  <si>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</si>
  <si>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</si>
  <si>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</si>
  <si>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</si>
  <si>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</si>
  <si>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</si>
  <si>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</si>
  <si>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</si>
  <si>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</si>
  <si>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</si>
  <si>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</si>
  <si>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</si>
  <si>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</si>
  <si>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</si>
  <si>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</si>
  <si>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</si>
  <si>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</si>
  <si>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</si>
  <si>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</si>
  <si>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</si>
  <si>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</si>
  <si>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</si>
  <si>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</si>
  <si>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</si>
  <si>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</si>
  <si>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</si>
  <si>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</si>
  <si>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</si>
  <si>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</si>
  <si>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</si>
  <si>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</si>
  <si>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</si>
  <si>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</si>
  <si>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</si>
  <si>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</si>
  <si>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</si>
  <si>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</si>
  <si>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</si>
  <si>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</si>
  <si>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</si>
  <si>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</si>
  <si>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</si>
  <si>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</si>
  <si>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</si>
  <si>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</si>
  <si>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</si>
  <si>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</si>
  <si>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</si>
  <si>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</si>
  <si>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</si>
  <si>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</si>
  <si>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</si>
  <si>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</si>
  <si>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</si>
  <si>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</si>
  <si>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</si>
  <si>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</si>
  <si>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</si>
  <si>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</si>
  <si>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</si>
  <si>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</si>
  <si>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</si>
  <si>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</si>
  <si>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</si>
  <si>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</si>
  <si>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Presidente Municipal</t>
  </si>
  <si>
    <t>Presidencia</t>
  </si>
  <si>
    <t>Fransisco Javier</t>
  </si>
  <si>
    <t>Perez</t>
  </si>
  <si>
    <t>Maldonado</t>
  </si>
  <si>
    <t>Peso Mexicano</t>
  </si>
  <si>
    <t>Presidencia Municipal</t>
  </si>
  <si>
    <t>Secretario de Ayuntamiento</t>
  </si>
  <si>
    <t>Coordinacion y logistica</t>
  </si>
  <si>
    <t>Archivo</t>
  </si>
  <si>
    <t>Secretaria</t>
  </si>
  <si>
    <t>Sindica</t>
  </si>
  <si>
    <t>Sindicatura</t>
  </si>
  <si>
    <t>Teosorera</t>
  </si>
  <si>
    <t>Contadora</t>
  </si>
  <si>
    <t>Auxiliar Contable</t>
  </si>
  <si>
    <t>Cajera</t>
  </si>
  <si>
    <t>Auxiliar Administrativo</t>
  </si>
  <si>
    <t>Tesoreria</t>
  </si>
  <si>
    <t>Director</t>
  </si>
  <si>
    <t>Subdirectora</t>
  </si>
  <si>
    <t xml:space="preserve">Secretaria </t>
  </si>
  <si>
    <t>Chofer</t>
  </si>
  <si>
    <t>Operador Maquinaria</t>
  </si>
  <si>
    <t>Obras Publicas</t>
  </si>
  <si>
    <t>Directora</t>
  </si>
  <si>
    <t>Coordinacion de la mujer</t>
  </si>
  <si>
    <t>Promotora</t>
  </si>
  <si>
    <t>Dif</t>
  </si>
  <si>
    <t xml:space="preserve">Oficial mayor </t>
  </si>
  <si>
    <t>Aseo publico</t>
  </si>
  <si>
    <t>Aseo Plaza</t>
  </si>
  <si>
    <t xml:space="preserve">Parques y jardines </t>
  </si>
  <si>
    <t>Oficialia Mayo</t>
  </si>
  <si>
    <t xml:space="preserve">Subdirectora </t>
  </si>
  <si>
    <t xml:space="preserve">Policia </t>
  </si>
  <si>
    <t xml:space="preserve">Seguridad publica </t>
  </si>
  <si>
    <t>Regidor</t>
  </si>
  <si>
    <t>Regidora</t>
  </si>
  <si>
    <t>Regidores</t>
  </si>
  <si>
    <t>Contralora</t>
  </si>
  <si>
    <t>Contraloria</t>
  </si>
  <si>
    <t xml:space="preserve">Directora de Programas Sociales </t>
  </si>
  <si>
    <t xml:space="preserve">Programas Sociales </t>
  </si>
  <si>
    <t>Secretario</t>
  </si>
  <si>
    <t xml:space="preserve">Asuntos Agropecuarios </t>
  </si>
  <si>
    <t>Casa de la cultura</t>
  </si>
  <si>
    <t>Atencion ciudadana y proximidad social</t>
  </si>
  <si>
    <t>Atencion Ciudadana</t>
  </si>
  <si>
    <t>Comunicación social y Transparencia</t>
  </si>
  <si>
    <t xml:space="preserve">Responsable de Transaprencia </t>
  </si>
  <si>
    <t>Responsable de Cmunicacion social</t>
  </si>
  <si>
    <t>Paramedico</t>
  </si>
  <si>
    <t>CRUM</t>
  </si>
  <si>
    <t>Jose Humberto</t>
  </si>
  <si>
    <t>Huipe</t>
  </si>
  <si>
    <t>Peña</t>
  </si>
  <si>
    <t xml:space="preserve">Pérez </t>
  </si>
  <si>
    <t xml:space="preserve">Luis Antonio </t>
  </si>
  <si>
    <t xml:space="preserve">Huipe </t>
  </si>
  <si>
    <t>Estrada</t>
  </si>
  <si>
    <t xml:space="preserve">Alejandre </t>
  </si>
  <si>
    <t>Bañales</t>
  </si>
  <si>
    <t xml:space="preserve">Egliceria </t>
  </si>
  <si>
    <t xml:space="preserve">Meraz </t>
  </si>
  <si>
    <t>Pacheco</t>
  </si>
  <si>
    <t xml:space="preserve">Nayeli </t>
  </si>
  <si>
    <t xml:space="preserve">Hernández </t>
  </si>
  <si>
    <t>Cortes</t>
  </si>
  <si>
    <t xml:space="preserve">María Dolores </t>
  </si>
  <si>
    <t>Zapien</t>
  </si>
  <si>
    <t xml:space="preserve">Ana Berta </t>
  </si>
  <si>
    <t xml:space="preserve">Martínez </t>
  </si>
  <si>
    <t>Torres</t>
  </si>
  <si>
    <t xml:space="preserve">Andrea </t>
  </si>
  <si>
    <t xml:space="preserve">Pulido </t>
  </si>
  <si>
    <t>Aguilar</t>
  </si>
  <si>
    <t xml:space="preserve">Vanesa </t>
  </si>
  <si>
    <t xml:space="preserve">Castro </t>
  </si>
  <si>
    <t>Isguerra</t>
  </si>
  <si>
    <t xml:space="preserve">Jorge Daniel </t>
  </si>
  <si>
    <t>Pérez</t>
  </si>
  <si>
    <t xml:space="preserve">Omar </t>
  </si>
  <si>
    <t xml:space="preserve">Garibay </t>
  </si>
  <si>
    <t xml:space="preserve">Alejandra </t>
  </si>
  <si>
    <t xml:space="preserve">Arroyo </t>
  </si>
  <si>
    <t xml:space="preserve">Yulissa </t>
  </si>
  <si>
    <t xml:space="preserve">López </t>
  </si>
  <si>
    <t>Hernández</t>
  </si>
  <si>
    <t xml:space="preserve">Samuel </t>
  </si>
  <si>
    <t xml:space="preserve">Domínguez </t>
  </si>
  <si>
    <t>Pimentel</t>
  </si>
  <si>
    <t xml:space="preserve">Heliodoro </t>
  </si>
  <si>
    <t xml:space="preserve">Camargo </t>
  </si>
  <si>
    <t xml:space="preserve">Teresa </t>
  </si>
  <si>
    <t xml:space="preserve">Andrade </t>
  </si>
  <si>
    <t xml:space="preserve">Delia </t>
  </si>
  <si>
    <t xml:space="preserve">Morales </t>
  </si>
  <si>
    <t xml:space="preserve">Estefani </t>
  </si>
  <si>
    <t xml:space="preserve">Soria </t>
  </si>
  <si>
    <t>Sánchez</t>
  </si>
  <si>
    <t xml:space="preserve">Estefanía </t>
  </si>
  <si>
    <t xml:space="preserve">Gutiérrez </t>
  </si>
  <si>
    <t>Mejía</t>
  </si>
  <si>
    <t xml:space="preserve">Víctor Alonso </t>
  </si>
  <si>
    <t xml:space="preserve">Hurtado </t>
  </si>
  <si>
    <t>Fernández</t>
  </si>
  <si>
    <t xml:space="preserve">Ximena </t>
  </si>
  <si>
    <t xml:space="preserve">Cortes </t>
  </si>
  <si>
    <t xml:space="preserve">Mario </t>
  </si>
  <si>
    <t xml:space="preserve">Alejandro </t>
  </si>
  <si>
    <t xml:space="preserve">González </t>
  </si>
  <si>
    <t xml:space="preserve">Gerardo </t>
  </si>
  <si>
    <t xml:space="preserve">Solorio </t>
  </si>
  <si>
    <t>Solorio</t>
  </si>
  <si>
    <t>Erick</t>
  </si>
  <si>
    <t>Alvarado</t>
  </si>
  <si>
    <t>Amezcua</t>
  </si>
  <si>
    <t>Luis Alberto</t>
  </si>
  <si>
    <t>Garcia</t>
  </si>
  <si>
    <t>Juarez</t>
  </si>
  <si>
    <t>Jessica Ilse</t>
  </si>
  <si>
    <t xml:space="preserve">Ramirez </t>
  </si>
  <si>
    <t>Avila</t>
  </si>
  <si>
    <t>Carlos Jose</t>
  </si>
  <si>
    <t>Rodriguez</t>
  </si>
  <si>
    <t>Huartado</t>
  </si>
  <si>
    <t>Deisy</t>
  </si>
  <si>
    <t>Rico</t>
  </si>
  <si>
    <t>Maria del Carmen</t>
  </si>
  <si>
    <t>Venegas</t>
  </si>
  <si>
    <t>Jesus Alberto</t>
  </si>
  <si>
    <t>Buenrostro</t>
  </si>
  <si>
    <t>Gutierres</t>
  </si>
  <si>
    <t>Moreno</t>
  </si>
  <si>
    <t xml:space="preserve">Edith Gabriela </t>
  </si>
  <si>
    <t>Alvares</t>
  </si>
  <si>
    <t>Ramirez</t>
  </si>
  <si>
    <t>Lopez</t>
  </si>
  <si>
    <t>Murillo</t>
  </si>
  <si>
    <t>Juan Jose</t>
  </si>
  <si>
    <t>Villegas</t>
  </si>
  <si>
    <t>Diana Rebeca</t>
  </si>
  <si>
    <t>Martinez</t>
  </si>
  <si>
    <t>Rene</t>
  </si>
  <si>
    <t>Sanchez</t>
  </si>
  <si>
    <t>Javier Alonso</t>
  </si>
  <si>
    <t>Morales</t>
  </si>
  <si>
    <t>Vasquez</t>
  </si>
  <si>
    <t>Joel</t>
  </si>
  <si>
    <t>Salas</t>
  </si>
  <si>
    <t>Sierra</t>
  </si>
  <si>
    <t xml:space="preserve">Ignacio </t>
  </si>
  <si>
    <t>Cristina</t>
  </si>
  <si>
    <t>González</t>
  </si>
  <si>
    <t xml:space="preserve">Nohemí </t>
  </si>
  <si>
    <t>Vázquez</t>
  </si>
  <si>
    <t xml:space="preserve">Ana lucia </t>
  </si>
  <si>
    <t xml:space="preserve">Muñiz </t>
  </si>
  <si>
    <t xml:space="preserve">Laura </t>
  </si>
  <si>
    <t xml:space="preserve">Pimentel </t>
  </si>
  <si>
    <t>Espinoza</t>
  </si>
  <si>
    <t xml:space="preserve">Rafael </t>
  </si>
  <si>
    <t xml:space="preserve">Jiménez </t>
  </si>
  <si>
    <t xml:space="preserve">Alma Irene </t>
  </si>
  <si>
    <t xml:space="preserve">Rodríguez </t>
  </si>
  <si>
    <t xml:space="preserve">Paulina </t>
  </si>
  <si>
    <t>Arroyo</t>
  </si>
  <si>
    <t xml:space="preserve">Juan Manuel </t>
  </si>
  <si>
    <t xml:space="preserve">José Ramón </t>
  </si>
  <si>
    <t>Martínez</t>
  </si>
  <si>
    <t xml:space="preserve">José Luis </t>
  </si>
  <si>
    <t xml:space="preserve">Ramos </t>
  </si>
  <si>
    <t xml:space="preserve">Ana cristina </t>
  </si>
  <si>
    <t xml:space="preserve">Velázquez </t>
  </si>
  <si>
    <t xml:space="preserve">Rocelin </t>
  </si>
  <si>
    <t>Montañez</t>
  </si>
  <si>
    <t xml:space="preserve">Everardo </t>
  </si>
  <si>
    <t xml:space="preserve">Fernando </t>
  </si>
  <si>
    <t xml:space="preserve">Guillen </t>
  </si>
  <si>
    <t xml:space="preserve">Guerrero </t>
  </si>
  <si>
    <t>Ramírez</t>
  </si>
  <si>
    <t xml:space="preserve">Rene Omar </t>
  </si>
  <si>
    <t xml:space="preserve">Palomino </t>
  </si>
  <si>
    <t xml:space="preserve">Alfaro </t>
  </si>
  <si>
    <t>García</t>
  </si>
  <si>
    <t>Jennifer</t>
  </si>
  <si>
    <t>Prima Vacacional</t>
  </si>
  <si>
    <t>Vacacional</t>
  </si>
  <si>
    <t>los espacios en blanco es debido a que los trabajadores no perciben tipo de esos conceptos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</si>
</sst>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  <xf numFmtId="2" fontId="3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 wrapText="1"/>
    </xf>
    <xf numFmtId="2" fontId="0" fillId="0" borderId="0" xfId="0" applyNumberFormat="1" applyAlignment="1">
      <alignment vertical="center"/>
    </xf>
    <xf numFmtId="2" fontId="4" fillId="0" borderId="0" xfId="0" applyNumberFormat="1" applyFont="1" applyAlignment="1">
      <alignment vertical="center"/>
    </xf>
    <xf numFmtId="2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5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3">
        <v>45566</v>
      </c>
      <c r="C8" s="3">
        <v>45657</v>
      </c>
      <c r="D8" t="s">
        <v>81</v>
      </c>
      <c r="E8">
        <v>1</v>
      </c>
      <c r="F8" t="s">
        <v>218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91</v>
      </c>
      <c r="M8" s="8">
        <v>41564</v>
      </c>
      <c r="N8" t="s">
        <v>217</v>
      </c>
      <c r="O8" s="8">
        <v>34100</v>
      </c>
      <c r="P8" t="s">
        <v>217</v>
      </c>
      <c r="V8">
        <v>1</v>
      </c>
      <c r="AD8" t="s">
        <v>230</v>
      </c>
      <c r="AE8" s="3">
        <v>45667</v>
      </c>
      <c r="AF8" t="s">
        <v>401</v>
      </c>
    </row>
    <row r="9" spans="1:32" x14ac:dyDescent="0.25">
      <c r="A9">
        <v>2024</v>
      </c>
      <c r="B9" s="3">
        <v>45566</v>
      </c>
      <c r="C9" s="3">
        <v>45657</v>
      </c>
      <c r="D9" t="s">
        <v>81</v>
      </c>
      <c r="F9" t="s">
        <v>222</v>
      </c>
      <c r="G9" t="s">
        <v>219</v>
      </c>
      <c r="H9" t="s">
        <v>213</v>
      </c>
      <c r="I9" t="s">
        <v>266</v>
      </c>
      <c r="J9" t="s">
        <v>267</v>
      </c>
      <c r="K9" t="s">
        <v>268</v>
      </c>
      <c r="L9" t="s">
        <v>91</v>
      </c>
      <c r="M9" s="10">
        <f>10383*2</f>
        <v>20766</v>
      </c>
      <c r="N9" t="s">
        <v>217</v>
      </c>
      <c r="O9" s="9">
        <v>17976</v>
      </c>
      <c r="P9" t="s">
        <v>217</v>
      </c>
      <c r="V9">
        <v>2</v>
      </c>
      <c r="AD9" t="s">
        <v>230</v>
      </c>
      <c r="AE9" s="3">
        <v>45667</v>
      </c>
      <c r="AF9" t="s">
        <v>401</v>
      </c>
    </row>
    <row r="10" spans="1:32" x14ac:dyDescent="0.25">
      <c r="A10">
        <v>2024</v>
      </c>
      <c r="B10" s="3">
        <v>45566</v>
      </c>
      <c r="C10" s="3">
        <v>45657</v>
      </c>
      <c r="D10" t="s">
        <v>81</v>
      </c>
      <c r="F10" t="s">
        <v>222</v>
      </c>
      <c r="G10" t="s">
        <v>220</v>
      </c>
      <c r="H10" t="s">
        <v>213</v>
      </c>
      <c r="I10" s="4" t="s">
        <v>270</v>
      </c>
      <c r="J10" s="4" t="s">
        <v>271</v>
      </c>
      <c r="K10" s="4" t="s">
        <v>272</v>
      </c>
      <c r="L10" t="s">
        <v>91</v>
      </c>
      <c r="M10" s="10">
        <v>13237</v>
      </c>
      <c r="N10" t="s">
        <v>217</v>
      </c>
      <c r="O10" s="9">
        <v>12000</v>
      </c>
      <c r="P10" t="s">
        <v>217</v>
      </c>
      <c r="V10">
        <v>3</v>
      </c>
      <c r="AD10" t="s">
        <v>230</v>
      </c>
      <c r="AE10" s="3">
        <v>45667</v>
      </c>
      <c r="AF10" t="s">
        <v>401</v>
      </c>
    </row>
    <row r="11" spans="1:32" x14ac:dyDescent="0.25">
      <c r="A11">
        <v>2024</v>
      </c>
      <c r="B11" s="3">
        <v>45566</v>
      </c>
      <c r="C11" s="3">
        <v>45657</v>
      </c>
      <c r="D11" t="s">
        <v>81</v>
      </c>
      <c r="F11" t="s">
        <v>222</v>
      </c>
      <c r="G11" t="s">
        <v>221</v>
      </c>
      <c r="H11" t="s">
        <v>213</v>
      </c>
      <c r="I11" s="4" t="s">
        <v>327</v>
      </c>
      <c r="J11" s="4" t="s">
        <v>328</v>
      </c>
      <c r="K11" s="4" t="s">
        <v>329</v>
      </c>
      <c r="L11" t="s">
        <v>91</v>
      </c>
      <c r="M11" s="10">
        <f>6020*2</f>
        <v>12040</v>
      </c>
      <c r="N11" t="s">
        <v>217</v>
      </c>
      <c r="O11" s="9">
        <v>11000</v>
      </c>
      <c r="P11" t="s">
        <v>217</v>
      </c>
      <c r="V11">
        <v>4</v>
      </c>
      <c r="AD11" t="s">
        <v>230</v>
      </c>
      <c r="AE11" s="3">
        <v>45667</v>
      </c>
      <c r="AF11" t="s">
        <v>401</v>
      </c>
    </row>
    <row r="12" spans="1:32" x14ac:dyDescent="0.25">
      <c r="A12">
        <v>2024</v>
      </c>
      <c r="B12" s="3">
        <v>45566</v>
      </c>
      <c r="C12" s="3">
        <v>45657</v>
      </c>
      <c r="D12" t="s">
        <v>81</v>
      </c>
      <c r="F12" t="s">
        <v>224</v>
      </c>
      <c r="G12" t="s">
        <v>223</v>
      </c>
      <c r="H12" t="s">
        <v>213</v>
      </c>
      <c r="I12" s="4" t="s">
        <v>275</v>
      </c>
      <c r="J12" s="4" t="s">
        <v>276</v>
      </c>
      <c r="K12" s="4" t="s">
        <v>277</v>
      </c>
      <c r="L12" t="s">
        <v>92</v>
      </c>
      <c r="M12" s="10">
        <f>16012*2</f>
        <v>32024</v>
      </c>
      <c r="N12" t="s">
        <v>217</v>
      </c>
      <c r="O12" s="9">
        <v>26804</v>
      </c>
      <c r="P12" t="s">
        <v>217</v>
      </c>
      <c r="V12">
        <v>5</v>
      </c>
      <c r="AD12" t="s">
        <v>230</v>
      </c>
      <c r="AE12" s="3">
        <v>45667</v>
      </c>
      <c r="AF12" t="s">
        <v>401</v>
      </c>
    </row>
    <row r="13" spans="1:32" x14ac:dyDescent="0.25">
      <c r="A13">
        <v>2024</v>
      </c>
      <c r="B13" s="3">
        <v>45566</v>
      </c>
      <c r="C13" s="3">
        <v>45657</v>
      </c>
      <c r="D13" t="s">
        <v>81</v>
      </c>
      <c r="F13" t="s">
        <v>224</v>
      </c>
      <c r="G13" t="s">
        <v>222</v>
      </c>
      <c r="H13" t="s">
        <v>213</v>
      </c>
      <c r="I13" s="4" t="s">
        <v>278</v>
      </c>
      <c r="J13" s="4" t="s">
        <v>279</v>
      </c>
      <c r="K13" s="4" t="s">
        <v>280</v>
      </c>
      <c r="L13" t="s">
        <v>92</v>
      </c>
      <c r="M13" s="11">
        <f>3749.5*2</f>
        <v>7499</v>
      </c>
      <c r="N13" t="s">
        <v>217</v>
      </c>
      <c r="O13" s="9">
        <v>7000</v>
      </c>
      <c r="P13" t="s">
        <v>217</v>
      </c>
      <c r="V13">
        <v>6</v>
      </c>
      <c r="AD13" t="s">
        <v>230</v>
      </c>
      <c r="AE13" s="3">
        <v>45667</v>
      </c>
      <c r="AF13" t="s">
        <v>401</v>
      </c>
    </row>
    <row r="14" spans="1:32" x14ac:dyDescent="0.25">
      <c r="A14">
        <v>2024</v>
      </c>
      <c r="B14" s="3">
        <v>45566</v>
      </c>
      <c r="C14" s="3">
        <v>45657</v>
      </c>
      <c r="D14" t="s">
        <v>81</v>
      </c>
      <c r="F14" t="s">
        <v>230</v>
      </c>
      <c r="G14" t="s">
        <v>225</v>
      </c>
      <c r="H14" t="s">
        <v>213</v>
      </c>
      <c r="I14" s="4" t="s">
        <v>281</v>
      </c>
      <c r="J14" s="4" t="s">
        <v>269</v>
      </c>
      <c r="K14" s="4" t="s">
        <v>282</v>
      </c>
      <c r="L14" t="s">
        <v>92</v>
      </c>
      <c r="M14" s="10">
        <f>13209*2</f>
        <v>26418</v>
      </c>
      <c r="N14" t="s">
        <v>217</v>
      </c>
      <c r="O14" s="9">
        <v>22422</v>
      </c>
      <c r="P14" t="s">
        <v>217</v>
      </c>
      <c r="V14">
        <v>7</v>
      </c>
      <c r="AD14" t="s">
        <v>230</v>
      </c>
      <c r="AE14" s="3">
        <v>45667</v>
      </c>
      <c r="AF14" t="s">
        <v>401</v>
      </c>
    </row>
    <row r="15" spans="1:32" x14ac:dyDescent="0.25">
      <c r="A15">
        <v>2024</v>
      </c>
      <c r="B15" s="3">
        <v>45566</v>
      </c>
      <c r="C15" s="3">
        <v>45657</v>
      </c>
      <c r="D15" t="s">
        <v>81</v>
      </c>
      <c r="F15" t="s">
        <v>230</v>
      </c>
      <c r="G15" t="s">
        <v>226</v>
      </c>
      <c r="H15" t="s">
        <v>213</v>
      </c>
      <c r="I15" s="4" t="s">
        <v>283</v>
      </c>
      <c r="J15" s="4" t="s">
        <v>284</v>
      </c>
      <c r="K15" s="4" t="s">
        <v>285</v>
      </c>
      <c r="L15" t="s">
        <v>92</v>
      </c>
      <c r="M15" s="10">
        <v>17795</v>
      </c>
      <c r="N15" t="s">
        <v>217</v>
      </c>
      <c r="O15" s="9">
        <v>15662</v>
      </c>
      <c r="P15" t="s">
        <v>217</v>
      </c>
      <c r="V15">
        <v>8</v>
      </c>
      <c r="AD15" t="s">
        <v>230</v>
      </c>
      <c r="AE15" s="3">
        <v>45667</v>
      </c>
      <c r="AF15" t="s">
        <v>401</v>
      </c>
    </row>
    <row r="16" spans="1:32" x14ac:dyDescent="0.25">
      <c r="A16">
        <v>2024</v>
      </c>
      <c r="B16" s="3">
        <v>45566</v>
      </c>
      <c r="C16" s="3">
        <v>45657</v>
      </c>
      <c r="D16" t="s">
        <v>81</v>
      </c>
      <c r="F16" t="s">
        <v>230</v>
      </c>
      <c r="G16" t="s">
        <v>227</v>
      </c>
      <c r="H16" t="s">
        <v>213</v>
      </c>
      <c r="I16" s="4" t="s">
        <v>286</v>
      </c>
      <c r="J16" s="4" t="s">
        <v>287</v>
      </c>
      <c r="K16" s="4" t="s">
        <v>288</v>
      </c>
      <c r="L16" t="s">
        <v>92</v>
      </c>
      <c r="M16" s="11">
        <v>8500</v>
      </c>
      <c r="N16" t="s">
        <v>217</v>
      </c>
      <c r="O16" s="9">
        <v>8500</v>
      </c>
      <c r="P16" t="s">
        <v>217</v>
      </c>
      <c r="V16">
        <v>9</v>
      </c>
      <c r="AD16" t="s">
        <v>230</v>
      </c>
      <c r="AE16" s="3">
        <v>45667</v>
      </c>
      <c r="AF16" t="s">
        <v>401</v>
      </c>
    </row>
    <row r="17" spans="1:32" x14ac:dyDescent="0.25">
      <c r="A17">
        <v>2024</v>
      </c>
      <c r="B17" s="3">
        <v>45566</v>
      </c>
      <c r="C17" s="3">
        <v>45657</v>
      </c>
      <c r="D17" t="s">
        <v>81</v>
      </c>
      <c r="F17" t="s">
        <v>230</v>
      </c>
      <c r="G17" t="s">
        <v>228</v>
      </c>
      <c r="H17" t="s">
        <v>213</v>
      </c>
      <c r="I17" s="4" t="s">
        <v>289</v>
      </c>
      <c r="J17" s="4" t="s">
        <v>290</v>
      </c>
      <c r="K17" s="4" t="s">
        <v>291</v>
      </c>
      <c r="L17" t="s">
        <v>92</v>
      </c>
      <c r="M17" s="11">
        <v>8500</v>
      </c>
      <c r="N17" t="s">
        <v>217</v>
      </c>
      <c r="O17" s="9">
        <v>8500</v>
      </c>
      <c r="P17" t="s">
        <v>217</v>
      </c>
      <c r="V17">
        <v>10</v>
      </c>
      <c r="AD17" t="s">
        <v>230</v>
      </c>
      <c r="AE17" s="3">
        <v>45667</v>
      </c>
      <c r="AF17" t="s">
        <v>401</v>
      </c>
    </row>
    <row r="18" spans="1:32" x14ac:dyDescent="0.25">
      <c r="A18">
        <v>2024</v>
      </c>
      <c r="B18" s="3">
        <v>45566</v>
      </c>
      <c r="C18" s="3">
        <v>45657</v>
      </c>
      <c r="D18" t="s">
        <v>81</v>
      </c>
      <c r="F18" t="s">
        <v>230</v>
      </c>
      <c r="G18" t="s">
        <v>229</v>
      </c>
      <c r="H18" t="s">
        <v>213</v>
      </c>
      <c r="I18" s="4" t="s">
        <v>292</v>
      </c>
      <c r="J18" s="4" t="s">
        <v>279</v>
      </c>
      <c r="K18" s="4" t="s">
        <v>293</v>
      </c>
      <c r="L18" t="s">
        <v>91</v>
      </c>
      <c r="M18" s="11">
        <v>8500</v>
      </c>
      <c r="N18" t="s">
        <v>217</v>
      </c>
      <c r="O18" s="9">
        <v>8500</v>
      </c>
      <c r="P18" t="s">
        <v>217</v>
      </c>
      <c r="V18">
        <v>11</v>
      </c>
      <c r="AD18" t="s">
        <v>230</v>
      </c>
      <c r="AE18" s="3">
        <v>45667</v>
      </c>
      <c r="AF18" t="s">
        <v>401</v>
      </c>
    </row>
    <row r="19" spans="1:32" x14ac:dyDescent="0.25">
      <c r="A19">
        <v>2024</v>
      </c>
      <c r="B19" s="3">
        <v>45566</v>
      </c>
      <c r="C19" s="3">
        <v>45657</v>
      </c>
      <c r="D19" t="s">
        <v>81</v>
      </c>
      <c r="F19" t="s">
        <v>236</v>
      </c>
      <c r="G19" t="s">
        <v>231</v>
      </c>
      <c r="H19" t="s">
        <v>213</v>
      </c>
      <c r="I19" s="4" t="s">
        <v>294</v>
      </c>
      <c r="J19" s="4" t="s">
        <v>295</v>
      </c>
      <c r="K19" s="4" t="s">
        <v>285</v>
      </c>
      <c r="L19" t="s">
        <v>91</v>
      </c>
      <c r="M19" s="10">
        <f>9948*2</f>
        <v>19896</v>
      </c>
      <c r="N19" t="s">
        <v>217</v>
      </c>
      <c r="O19" s="9">
        <v>17292</v>
      </c>
      <c r="P19" t="s">
        <v>217</v>
      </c>
      <c r="V19">
        <v>12</v>
      </c>
      <c r="AD19" t="s">
        <v>230</v>
      </c>
      <c r="AE19" s="3">
        <v>45667</v>
      </c>
      <c r="AF19" t="s">
        <v>401</v>
      </c>
    </row>
    <row r="20" spans="1:32" x14ac:dyDescent="0.25">
      <c r="A20">
        <v>2024</v>
      </c>
      <c r="B20" s="3">
        <v>45566</v>
      </c>
      <c r="C20" s="3">
        <v>45657</v>
      </c>
      <c r="D20" t="s">
        <v>81</v>
      </c>
      <c r="F20" t="s">
        <v>236</v>
      </c>
      <c r="G20" t="s">
        <v>232</v>
      </c>
      <c r="H20" t="s">
        <v>213</v>
      </c>
      <c r="I20" s="4" t="s">
        <v>296</v>
      </c>
      <c r="J20" s="4" t="s">
        <v>297</v>
      </c>
      <c r="K20" s="4" t="s">
        <v>285</v>
      </c>
      <c r="L20" t="s">
        <v>92</v>
      </c>
      <c r="M20" s="11">
        <f>4928*2</f>
        <v>9856</v>
      </c>
      <c r="N20" t="s">
        <v>217</v>
      </c>
      <c r="O20" s="9">
        <v>9096</v>
      </c>
      <c r="P20" t="s">
        <v>217</v>
      </c>
      <c r="V20">
        <v>13</v>
      </c>
      <c r="AD20" t="s">
        <v>230</v>
      </c>
      <c r="AE20" s="3">
        <v>45667</v>
      </c>
      <c r="AF20" t="s">
        <v>401</v>
      </c>
    </row>
    <row r="21" spans="1:32" x14ac:dyDescent="0.25">
      <c r="A21">
        <v>2024</v>
      </c>
      <c r="B21" s="3">
        <v>45566</v>
      </c>
      <c r="C21" s="3">
        <v>45657</v>
      </c>
      <c r="D21" t="s">
        <v>81</v>
      </c>
      <c r="F21" t="s">
        <v>236</v>
      </c>
      <c r="G21" t="s">
        <v>233</v>
      </c>
      <c r="H21" t="s">
        <v>213</v>
      </c>
      <c r="I21" s="4" t="s">
        <v>298</v>
      </c>
      <c r="J21" s="4" t="s">
        <v>299</v>
      </c>
      <c r="K21" s="4" t="s">
        <v>300</v>
      </c>
      <c r="L21" t="s">
        <v>92</v>
      </c>
      <c r="M21" s="11">
        <f>3188.5*2</f>
        <v>6377</v>
      </c>
      <c r="N21" t="s">
        <v>217</v>
      </c>
      <c r="O21" s="9">
        <v>6000</v>
      </c>
      <c r="P21" t="s">
        <v>217</v>
      </c>
      <c r="V21">
        <v>14</v>
      </c>
      <c r="AD21" t="s">
        <v>230</v>
      </c>
      <c r="AE21" s="3">
        <v>45667</v>
      </c>
      <c r="AF21" t="s">
        <v>401</v>
      </c>
    </row>
    <row r="22" spans="1:32" x14ac:dyDescent="0.25">
      <c r="A22">
        <v>2024</v>
      </c>
      <c r="B22" s="3">
        <v>45566</v>
      </c>
      <c r="C22" s="3">
        <v>45657</v>
      </c>
      <c r="D22" t="s">
        <v>81</v>
      </c>
      <c r="F22" t="s">
        <v>236</v>
      </c>
      <c r="G22" t="s">
        <v>234</v>
      </c>
      <c r="H22" t="s">
        <v>213</v>
      </c>
      <c r="I22" s="4" t="s">
        <v>301</v>
      </c>
      <c r="J22" s="4" t="s">
        <v>302</v>
      </c>
      <c r="K22" s="4" t="s">
        <v>303</v>
      </c>
      <c r="L22" t="s">
        <v>91</v>
      </c>
      <c r="M22" s="11">
        <f>3749*2</f>
        <v>7498</v>
      </c>
      <c r="N22" t="s">
        <v>217</v>
      </c>
      <c r="O22" s="9">
        <v>7000</v>
      </c>
      <c r="P22" t="s">
        <v>217</v>
      </c>
      <c r="V22">
        <v>15</v>
      </c>
      <c r="AD22" t="s">
        <v>230</v>
      </c>
      <c r="AE22" s="3">
        <v>45667</v>
      </c>
      <c r="AF22" t="s">
        <v>401</v>
      </c>
    </row>
    <row r="23" spans="1:32" x14ac:dyDescent="0.25">
      <c r="A23">
        <v>2024</v>
      </c>
      <c r="B23" s="3">
        <v>45566</v>
      </c>
      <c r="C23" s="3">
        <v>45657</v>
      </c>
      <c r="D23" t="s">
        <v>81</v>
      </c>
      <c r="F23" t="s">
        <v>236</v>
      </c>
      <c r="G23" t="s">
        <v>235</v>
      </c>
      <c r="H23" t="s">
        <v>213</v>
      </c>
      <c r="I23" s="4" t="s">
        <v>304</v>
      </c>
      <c r="J23" s="4" t="s">
        <v>305</v>
      </c>
      <c r="K23" s="4" t="s">
        <v>303</v>
      </c>
      <c r="L23" t="s">
        <v>91</v>
      </c>
      <c r="M23" s="11">
        <f>5598*2</f>
        <v>11196</v>
      </c>
      <c r="N23" t="s">
        <v>217</v>
      </c>
      <c r="O23" s="9">
        <v>10280</v>
      </c>
      <c r="P23" t="s">
        <v>217</v>
      </c>
      <c r="V23">
        <v>16</v>
      </c>
      <c r="AD23" t="s">
        <v>230</v>
      </c>
      <c r="AE23" s="3">
        <v>45667</v>
      </c>
      <c r="AF23" t="s">
        <v>401</v>
      </c>
    </row>
    <row r="24" spans="1:32" x14ac:dyDescent="0.25">
      <c r="A24">
        <v>2024</v>
      </c>
      <c r="B24" s="3">
        <v>45566</v>
      </c>
      <c r="C24" s="3">
        <v>45657</v>
      </c>
      <c r="D24" t="s">
        <v>81</v>
      </c>
      <c r="F24" t="s">
        <v>240</v>
      </c>
      <c r="G24" t="s">
        <v>237</v>
      </c>
      <c r="H24" t="s">
        <v>213</v>
      </c>
      <c r="I24" s="4" t="s">
        <v>306</v>
      </c>
      <c r="J24" s="4" t="s">
        <v>307</v>
      </c>
      <c r="K24" s="4" t="s">
        <v>280</v>
      </c>
      <c r="L24" t="s">
        <v>92</v>
      </c>
      <c r="M24" s="10">
        <f>6020*2</f>
        <v>12040</v>
      </c>
      <c r="N24" t="s">
        <v>217</v>
      </c>
      <c r="O24" s="9">
        <v>11000</v>
      </c>
      <c r="P24" t="s">
        <v>217</v>
      </c>
      <c r="V24">
        <v>17</v>
      </c>
      <c r="AD24" t="s">
        <v>230</v>
      </c>
      <c r="AE24" s="3">
        <v>45667</v>
      </c>
      <c r="AF24" t="s">
        <v>401</v>
      </c>
    </row>
    <row r="25" spans="1:32" x14ac:dyDescent="0.25">
      <c r="A25">
        <v>2024</v>
      </c>
      <c r="B25" s="3">
        <v>45566</v>
      </c>
      <c r="C25" s="3">
        <v>45657</v>
      </c>
      <c r="D25" t="s">
        <v>81</v>
      </c>
      <c r="F25" t="s">
        <v>240</v>
      </c>
      <c r="G25" t="s">
        <v>238</v>
      </c>
      <c r="H25" t="s">
        <v>213</v>
      </c>
      <c r="I25" s="4" t="s">
        <v>308</v>
      </c>
      <c r="J25" s="4" t="s">
        <v>309</v>
      </c>
      <c r="K25" s="4" t="s">
        <v>288</v>
      </c>
      <c r="L25" t="s">
        <v>92</v>
      </c>
      <c r="M25" s="11">
        <v>10165</v>
      </c>
      <c r="N25" t="s">
        <v>217</v>
      </c>
      <c r="O25" s="9">
        <v>9376</v>
      </c>
      <c r="P25" t="s">
        <v>217</v>
      </c>
      <c r="V25">
        <v>18</v>
      </c>
      <c r="AD25" t="s">
        <v>230</v>
      </c>
      <c r="AE25" s="3">
        <v>45667</v>
      </c>
      <c r="AF25" t="s">
        <v>401</v>
      </c>
    </row>
    <row r="26" spans="1:32" x14ac:dyDescent="0.25">
      <c r="A26">
        <v>2024</v>
      </c>
      <c r="B26" s="3">
        <v>45566</v>
      </c>
      <c r="C26" s="3">
        <v>45657</v>
      </c>
      <c r="D26" t="s">
        <v>81</v>
      </c>
      <c r="F26" t="s">
        <v>240</v>
      </c>
      <c r="G26" t="s">
        <v>222</v>
      </c>
      <c r="H26" t="s">
        <v>213</v>
      </c>
      <c r="I26" s="4" t="s">
        <v>310</v>
      </c>
      <c r="J26" s="4" t="s">
        <v>311</v>
      </c>
      <c r="K26" s="4" t="s">
        <v>312</v>
      </c>
      <c r="L26" t="s">
        <v>92</v>
      </c>
      <c r="M26" s="11">
        <f>3188.5*2</f>
        <v>6377</v>
      </c>
      <c r="N26" t="s">
        <v>217</v>
      </c>
      <c r="O26" s="9">
        <v>6000</v>
      </c>
      <c r="P26" t="s">
        <v>217</v>
      </c>
      <c r="V26">
        <v>19</v>
      </c>
      <c r="AD26" t="s">
        <v>230</v>
      </c>
      <c r="AE26" s="3">
        <v>45667</v>
      </c>
      <c r="AF26" t="s">
        <v>401</v>
      </c>
    </row>
    <row r="27" spans="1:32" x14ac:dyDescent="0.25">
      <c r="A27">
        <v>2024</v>
      </c>
      <c r="B27" s="3">
        <v>45566</v>
      </c>
      <c r="C27" s="3">
        <v>45657</v>
      </c>
      <c r="D27" t="s">
        <v>81</v>
      </c>
      <c r="F27" t="s">
        <v>240</v>
      </c>
      <c r="G27" t="s">
        <v>239</v>
      </c>
      <c r="H27" t="s">
        <v>213</v>
      </c>
      <c r="I27" s="4" t="s">
        <v>313</v>
      </c>
      <c r="J27" s="4" t="s">
        <v>314</v>
      </c>
      <c r="K27" s="4" t="s">
        <v>315</v>
      </c>
      <c r="L27" t="s">
        <v>92</v>
      </c>
      <c r="M27" s="11">
        <f>3188.5*2</f>
        <v>6377</v>
      </c>
      <c r="N27" t="s">
        <v>217</v>
      </c>
      <c r="O27" s="9">
        <v>6000</v>
      </c>
      <c r="P27" t="s">
        <v>217</v>
      </c>
      <c r="V27">
        <v>20</v>
      </c>
      <c r="AD27" t="s">
        <v>230</v>
      </c>
      <c r="AE27" s="3">
        <v>45667</v>
      </c>
      <c r="AF27" t="s">
        <v>401</v>
      </c>
    </row>
    <row r="28" spans="1:32" x14ac:dyDescent="0.25">
      <c r="A28">
        <v>2024</v>
      </c>
      <c r="B28" s="3">
        <v>45566</v>
      </c>
      <c r="C28" s="3">
        <v>45657</v>
      </c>
      <c r="D28" t="s">
        <v>81</v>
      </c>
      <c r="F28" t="s">
        <v>245</v>
      </c>
      <c r="G28" t="s">
        <v>241</v>
      </c>
      <c r="H28" t="s">
        <v>213</v>
      </c>
      <c r="I28" s="4" t="s">
        <v>316</v>
      </c>
      <c r="J28" s="4" t="s">
        <v>317</v>
      </c>
      <c r="K28" s="4" t="s">
        <v>318</v>
      </c>
      <c r="L28" t="s">
        <v>91</v>
      </c>
      <c r="M28" s="10">
        <f>9430*2</f>
        <v>18860</v>
      </c>
      <c r="N28" t="s">
        <v>217</v>
      </c>
      <c r="O28" s="9">
        <v>16500</v>
      </c>
      <c r="P28" t="s">
        <v>217</v>
      </c>
      <c r="V28">
        <v>21</v>
      </c>
      <c r="AD28" t="s">
        <v>230</v>
      </c>
      <c r="AE28" s="3">
        <v>45667</v>
      </c>
      <c r="AF28" t="s">
        <v>401</v>
      </c>
    </row>
    <row r="29" spans="1:32" x14ac:dyDescent="0.25">
      <c r="A29">
        <v>2024</v>
      </c>
      <c r="B29" s="3">
        <v>45566</v>
      </c>
      <c r="C29" s="3">
        <v>45657</v>
      </c>
      <c r="D29" t="s">
        <v>81</v>
      </c>
      <c r="F29" t="s">
        <v>245</v>
      </c>
      <c r="G29" t="s">
        <v>222</v>
      </c>
      <c r="H29" t="s">
        <v>213</v>
      </c>
      <c r="I29" s="4" t="s">
        <v>319</v>
      </c>
      <c r="J29" s="4" t="s">
        <v>320</v>
      </c>
      <c r="K29" s="4" t="s">
        <v>303</v>
      </c>
      <c r="L29" t="s">
        <v>92</v>
      </c>
      <c r="M29" s="11">
        <f>3188.5*2</f>
        <v>6377</v>
      </c>
      <c r="N29" t="s">
        <v>217</v>
      </c>
      <c r="O29" s="9">
        <v>6000</v>
      </c>
      <c r="P29" t="s">
        <v>217</v>
      </c>
      <c r="V29">
        <v>22</v>
      </c>
      <c r="AD29" t="s">
        <v>230</v>
      </c>
      <c r="AE29" s="3">
        <v>45667</v>
      </c>
      <c r="AF29" t="s">
        <v>401</v>
      </c>
    </row>
    <row r="30" spans="1:32" x14ac:dyDescent="0.25">
      <c r="A30">
        <v>2024</v>
      </c>
      <c r="B30" s="3">
        <v>45566</v>
      </c>
      <c r="C30" s="3">
        <v>45657</v>
      </c>
      <c r="D30" t="s">
        <v>81</v>
      </c>
      <c r="F30" t="s">
        <v>245</v>
      </c>
      <c r="G30" t="s">
        <v>242</v>
      </c>
      <c r="H30" t="s">
        <v>213</v>
      </c>
      <c r="I30" s="4" t="s">
        <v>321</v>
      </c>
      <c r="J30" s="4" t="s">
        <v>295</v>
      </c>
      <c r="K30" s="4" t="s">
        <v>285</v>
      </c>
      <c r="L30" t="s">
        <v>91</v>
      </c>
      <c r="M30" s="11">
        <f>3525*2</f>
        <v>7050</v>
      </c>
      <c r="N30" t="s">
        <v>217</v>
      </c>
      <c r="O30" s="9">
        <v>6600</v>
      </c>
      <c r="P30" t="s">
        <v>217</v>
      </c>
      <c r="V30">
        <v>23</v>
      </c>
      <c r="AD30" t="s">
        <v>230</v>
      </c>
      <c r="AE30" s="3">
        <v>45667</v>
      </c>
      <c r="AF30" t="s">
        <v>401</v>
      </c>
    </row>
    <row r="31" spans="1:32" x14ac:dyDescent="0.25">
      <c r="A31">
        <v>2024</v>
      </c>
      <c r="B31" s="3">
        <v>45566</v>
      </c>
      <c r="C31" s="3">
        <v>45657</v>
      </c>
      <c r="D31" t="s">
        <v>81</v>
      </c>
      <c r="F31" t="s">
        <v>245</v>
      </c>
      <c r="G31" t="s">
        <v>243</v>
      </c>
      <c r="H31" t="s">
        <v>213</v>
      </c>
      <c r="I31" s="4" t="s">
        <v>322</v>
      </c>
      <c r="J31" s="4" t="s">
        <v>323</v>
      </c>
      <c r="K31" s="4" t="s">
        <v>280</v>
      </c>
      <c r="L31" t="s">
        <v>91</v>
      </c>
      <c r="M31" s="11">
        <f>3188.5*2</f>
        <v>6377</v>
      </c>
      <c r="N31" t="s">
        <v>217</v>
      </c>
      <c r="O31" s="9">
        <v>6000</v>
      </c>
      <c r="P31" t="s">
        <v>217</v>
      </c>
      <c r="V31">
        <v>24</v>
      </c>
      <c r="AD31" t="s">
        <v>230</v>
      </c>
      <c r="AE31" s="3">
        <v>45667</v>
      </c>
      <c r="AF31" t="s">
        <v>401</v>
      </c>
    </row>
    <row r="32" spans="1:32" x14ac:dyDescent="0.25">
      <c r="A32">
        <v>2024</v>
      </c>
      <c r="B32" s="3">
        <v>45566</v>
      </c>
      <c r="C32" s="3">
        <v>45657</v>
      </c>
      <c r="D32" t="s">
        <v>81</v>
      </c>
      <c r="F32" t="s">
        <v>245</v>
      </c>
      <c r="G32" t="s">
        <v>244</v>
      </c>
      <c r="H32" t="s">
        <v>213</v>
      </c>
      <c r="I32" s="4" t="s">
        <v>324</v>
      </c>
      <c r="J32" s="4" t="s">
        <v>325</v>
      </c>
      <c r="K32" s="4" t="s">
        <v>326</v>
      </c>
      <c r="L32" t="s">
        <v>91</v>
      </c>
      <c r="M32" s="11">
        <f>4871*2</f>
        <v>9742</v>
      </c>
      <c r="N32" t="s">
        <v>217</v>
      </c>
      <c r="O32" s="9">
        <v>9000</v>
      </c>
      <c r="P32" t="s">
        <v>217</v>
      </c>
      <c r="V32">
        <v>25</v>
      </c>
      <c r="AD32" t="s">
        <v>230</v>
      </c>
      <c r="AE32" s="3">
        <v>45667</v>
      </c>
      <c r="AF32" t="s">
        <v>401</v>
      </c>
    </row>
    <row r="33" spans="1:32" x14ac:dyDescent="0.25">
      <c r="A33">
        <v>2024</v>
      </c>
      <c r="B33" s="3">
        <v>45566</v>
      </c>
      <c r="C33" s="3">
        <v>45657</v>
      </c>
      <c r="D33" t="s">
        <v>81</v>
      </c>
      <c r="F33" t="s">
        <v>248</v>
      </c>
      <c r="G33" t="s">
        <v>231</v>
      </c>
      <c r="H33" t="s">
        <v>213</v>
      </c>
      <c r="I33" s="4" t="s">
        <v>330</v>
      </c>
      <c r="J33" s="4" t="s">
        <v>331</v>
      </c>
      <c r="K33" s="4" t="s">
        <v>332</v>
      </c>
      <c r="L33" t="s">
        <v>91</v>
      </c>
      <c r="M33" s="11">
        <f>9744*2</f>
        <v>19488</v>
      </c>
      <c r="N33" t="s">
        <v>217</v>
      </c>
      <c r="O33" s="9">
        <v>16972</v>
      </c>
      <c r="P33" t="s">
        <v>217</v>
      </c>
      <c r="V33">
        <v>26</v>
      </c>
      <c r="AD33" t="s">
        <v>230</v>
      </c>
      <c r="AE33" s="3">
        <v>45667</v>
      </c>
      <c r="AF33" t="s">
        <v>401</v>
      </c>
    </row>
    <row r="34" spans="1:32" x14ac:dyDescent="0.25">
      <c r="A34">
        <v>2024</v>
      </c>
      <c r="B34" s="3">
        <v>45566</v>
      </c>
      <c r="C34" s="3">
        <v>45657</v>
      </c>
      <c r="D34" t="s">
        <v>81</v>
      </c>
      <c r="F34" t="s">
        <v>248</v>
      </c>
      <c r="G34" t="s">
        <v>246</v>
      </c>
      <c r="H34" t="s">
        <v>213</v>
      </c>
      <c r="I34" s="4" t="s">
        <v>333</v>
      </c>
      <c r="J34" s="4" t="s">
        <v>334</v>
      </c>
      <c r="K34" s="4" t="s">
        <v>335</v>
      </c>
      <c r="L34" t="s">
        <v>92</v>
      </c>
      <c r="M34" s="11">
        <f>7840*2</f>
        <v>15680</v>
      </c>
      <c r="N34" t="s">
        <v>217</v>
      </c>
      <c r="O34" s="9">
        <v>14000</v>
      </c>
      <c r="P34" t="s">
        <v>217</v>
      </c>
      <c r="V34">
        <v>27</v>
      </c>
      <c r="AD34" t="s">
        <v>230</v>
      </c>
      <c r="AE34" s="3">
        <v>45667</v>
      </c>
      <c r="AF34" t="s">
        <v>401</v>
      </c>
    </row>
    <row r="35" spans="1:32" x14ac:dyDescent="0.25">
      <c r="A35">
        <v>2024</v>
      </c>
      <c r="B35" s="3">
        <v>45566</v>
      </c>
      <c r="C35" s="3">
        <v>45657</v>
      </c>
      <c r="D35" t="s">
        <v>81</v>
      </c>
      <c r="F35" t="s">
        <v>248</v>
      </c>
      <c r="G35" t="s">
        <v>247</v>
      </c>
      <c r="H35" t="s">
        <v>213</v>
      </c>
      <c r="I35" s="4" t="s">
        <v>336</v>
      </c>
      <c r="J35" s="4" t="s">
        <v>337</v>
      </c>
      <c r="K35" s="4" t="s">
        <v>338</v>
      </c>
      <c r="L35" t="s">
        <v>91</v>
      </c>
      <c r="M35" s="11">
        <f t="shared" ref="M35:M46" si="0">6681*2</f>
        <v>13362</v>
      </c>
      <c r="N35" t="s">
        <v>217</v>
      </c>
      <c r="O35" s="9">
        <v>12088</v>
      </c>
      <c r="P35" t="s">
        <v>217</v>
      </c>
      <c r="V35">
        <v>28</v>
      </c>
      <c r="AD35" t="s">
        <v>230</v>
      </c>
      <c r="AE35" s="3">
        <v>45667</v>
      </c>
      <c r="AF35" t="s">
        <v>401</v>
      </c>
    </row>
    <row r="36" spans="1:32" x14ac:dyDescent="0.25">
      <c r="A36">
        <v>2024</v>
      </c>
      <c r="B36" s="3">
        <v>45566</v>
      </c>
      <c r="C36" s="3">
        <v>45657</v>
      </c>
      <c r="D36" t="s">
        <v>81</v>
      </c>
      <c r="F36" t="s">
        <v>248</v>
      </c>
      <c r="G36" t="s">
        <v>247</v>
      </c>
      <c r="H36" t="s">
        <v>213</v>
      </c>
      <c r="I36" s="4" t="s">
        <v>339</v>
      </c>
      <c r="J36" s="4" t="s">
        <v>331</v>
      </c>
      <c r="K36" s="4" t="s">
        <v>340</v>
      </c>
      <c r="L36" t="s">
        <v>92</v>
      </c>
      <c r="M36" s="11">
        <f t="shared" si="0"/>
        <v>13362</v>
      </c>
      <c r="N36" t="s">
        <v>217</v>
      </c>
      <c r="O36" s="9">
        <v>12088</v>
      </c>
      <c r="P36" t="s">
        <v>217</v>
      </c>
      <c r="V36">
        <v>29</v>
      </c>
      <c r="AD36" t="s">
        <v>230</v>
      </c>
      <c r="AE36" s="3">
        <v>45667</v>
      </c>
      <c r="AF36" t="s">
        <v>401</v>
      </c>
    </row>
    <row r="37" spans="1:32" x14ac:dyDescent="0.25">
      <c r="A37">
        <v>2024</v>
      </c>
      <c r="B37" s="3">
        <v>45566</v>
      </c>
      <c r="C37" s="3">
        <v>45657</v>
      </c>
      <c r="D37" t="s">
        <v>81</v>
      </c>
      <c r="F37" t="s">
        <v>248</v>
      </c>
      <c r="G37" t="s">
        <v>247</v>
      </c>
      <c r="H37" t="s">
        <v>213</v>
      </c>
      <c r="I37" s="4" t="s">
        <v>341</v>
      </c>
      <c r="J37" s="4" t="s">
        <v>311</v>
      </c>
      <c r="K37" s="4" t="s">
        <v>342</v>
      </c>
      <c r="L37" t="s">
        <v>92</v>
      </c>
      <c r="M37" s="11">
        <f t="shared" si="0"/>
        <v>13362</v>
      </c>
      <c r="N37" t="s">
        <v>217</v>
      </c>
      <c r="O37" s="9">
        <v>12088</v>
      </c>
      <c r="P37" t="s">
        <v>217</v>
      </c>
      <c r="V37">
        <v>30</v>
      </c>
      <c r="AD37" t="s">
        <v>230</v>
      </c>
      <c r="AE37" s="3">
        <v>45667</v>
      </c>
      <c r="AF37" t="s">
        <v>401</v>
      </c>
    </row>
    <row r="38" spans="1:32" x14ac:dyDescent="0.25">
      <c r="A38">
        <v>2024</v>
      </c>
      <c r="B38" s="3">
        <v>45566</v>
      </c>
      <c r="C38" s="3">
        <v>45657</v>
      </c>
      <c r="D38" t="s">
        <v>81</v>
      </c>
      <c r="F38" t="s">
        <v>248</v>
      </c>
      <c r="G38" t="s">
        <v>247</v>
      </c>
      <c r="H38" t="s">
        <v>213</v>
      </c>
      <c r="I38" s="4" t="s">
        <v>343</v>
      </c>
      <c r="J38" s="4" t="s">
        <v>215</v>
      </c>
      <c r="K38" s="4" t="s">
        <v>344</v>
      </c>
      <c r="L38" t="s">
        <v>91</v>
      </c>
      <c r="M38" s="11">
        <f t="shared" si="0"/>
        <v>13362</v>
      </c>
      <c r="N38" t="s">
        <v>217</v>
      </c>
      <c r="O38" s="9">
        <v>12088</v>
      </c>
      <c r="P38" t="s">
        <v>217</v>
      </c>
      <c r="V38">
        <v>31</v>
      </c>
      <c r="AD38" t="s">
        <v>230</v>
      </c>
      <c r="AE38" s="3">
        <v>45667</v>
      </c>
      <c r="AF38" t="s">
        <v>401</v>
      </c>
    </row>
    <row r="39" spans="1:32" x14ac:dyDescent="0.25">
      <c r="A39">
        <v>2024</v>
      </c>
      <c r="B39" s="3">
        <v>45566</v>
      </c>
      <c r="C39" s="3">
        <v>45657</v>
      </c>
      <c r="D39" t="s">
        <v>81</v>
      </c>
      <c r="F39" t="s">
        <v>248</v>
      </c>
      <c r="G39" t="s">
        <v>247</v>
      </c>
      <c r="H39" t="s">
        <v>213</v>
      </c>
      <c r="I39" s="4" t="s">
        <v>322</v>
      </c>
      <c r="J39" s="4" t="s">
        <v>345</v>
      </c>
      <c r="K39" s="4" t="s">
        <v>346</v>
      </c>
      <c r="L39" t="s">
        <v>91</v>
      </c>
      <c r="M39" s="11">
        <f t="shared" si="0"/>
        <v>13362</v>
      </c>
      <c r="N39" t="s">
        <v>217</v>
      </c>
      <c r="O39" s="9">
        <v>12088</v>
      </c>
      <c r="P39" t="s">
        <v>217</v>
      </c>
      <c r="V39">
        <v>32</v>
      </c>
      <c r="AD39" t="s">
        <v>230</v>
      </c>
      <c r="AE39" s="3">
        <v>45667</v>
      </c>
      <c r="AF39" t="s">
        <v>401</v>
      </c>
    </row>
    <row r="40" spans="1:32" x14ac:dyDescent="0.25">
      <c r="A40">
        <v>2024</v>
      </c>
      <c r="B40" s="3">
        <v>45566</v>
      </c>
      <c r="C40" s="3">
        <v>45657</v>
      </c>
      <c r="D40" t="s">
        <v>81</v>
      </c>
      <c r="F40" t="s">
        <v>248</v>
      </c>
      <c r="G40" t="s">
        <v>247</v>
      </c>
      <c r="H40" t="s">
        <v>213</v>
      </c>
      <c r="I40" s="4" t="s">
        <v>347</v>
      </c>
      <c r="J40" s="4" t="s">
        <v>348</v>
      </c>
      <c r="K40" s="4" t="s">
        <v>349</v>
      </c>
      <c r="L40" t="s">
        <v>92</v>
      </c>
      <c r="M40" s="11">
        <f t="shared" si="0"/>
        <v>13362</v>
      </c>
      <c r="N40" t="s">
        <v>217</v>
      </c>
      <c r="O40" s="9">
        <v>12088</v>
      </c>
      <c r="P40" t="s">
        <v>217</v>
      </c>
      <c r="V40">
        <v>33</v>
      </c>
      <c r="AD40" t="s">
        <v>230</v>
      </c>
      <c r="AE40" s="3">
        <v>45667</v>
      </c>
      <c r="AF40" t="s">
        <v>401</v>
      </c>
    </row>
    <row r="41" spans="1:32" x14ac:dyDescent="0.25">
      <c r="A41">
        <v>2024</v>
      </c>
      <c r="B41" s="3">
        <v>45566</v>
      </c>
      <c r="C41" s="3">
        <v>45657</v>
      </c>
      <c r="D41" t="s">
        <v>81</v>
      </c>
      <c r="F41" t="s">
        <v>248</v>
      </c>
      <c r="G41" t="s">
        <v>247</v>
      </c>
      <c r="H41" t="s">
        <v>213</v>
      </c>
      <c r="I41" s="4" t="s">
        <v>214</v>
      </c>
      <c r="J41" s="4" t="s">
        <v>350</v>
      </c>
      <c r="K41" s="4" t="s">
        <v>351</v>
      </c>
      <c r="L41" t="s">
        <v>91</v>
      </c>
      <c r="M41" s="11">
        <f t="shared" si="0"/>
        <v>13362</v>
      </c>
      <c r="N41" t="s">
        <v>217</v>
      </c>
      <c r="O41" s="9">
        <v>12088</v>
      </c>
      <c r="P41" t="s">
        <v>217</v>
      </c>
      <c r="V41">
        <v>34</v>
      </c>
      <c r="AD41" t="s">
        <v>230</v>
      </c>
      <c r="AE41" s="3">
        <v>45667</v>
      </c>
      <c r="AF41" t="s">
        <v>401</v>
      </c>
    </row>
    <row r="42" spans="1:32" x14ac:dyDescent="0.25">
      <c r="A42">
        <v>2024</v>
      </c>
      <c r="B42" s="3">
        <v>45566</v>
      </c>
      <c r="C42" s="3">
        <v>45657</v>
      </c>
      <c r="D42" t="s">
        <v>81</v>
      </c>
      <c r="F42" t="s">
        <v>248</v>
      </c>
      <c r="G42" t="s">
        <v>247</v>
      </c>
      <c r="H42" t="s">
        <v>213</v>
      </c>
      <c r="I42" s="4" t="s">
        <v>352</v>
      </c>
      <c r="J42" s="4" t="s">
        <v>353</v>
      </c>
      <c r="K42" s="4" t="s">
        <v>335</v>
      </c>
      <c r="L42" t="s">
        <v>91</v>
      </c>
      <c r="M42" s="11">
        <f t="shared" si="0"/>
        <v>13362</v>
      </c>
      <c r="N42" t="s">
        <v>217</v>
      </c>
      <c r="O42" s="9">
        <v>12088</v>
      </c>
      <c r="P42" t="s">
        <v>217</v>
      </c>
      <c r="V42">
        <v>35</v>
      </c>
      <c r="AD42" t="s">
        <v>230</v>
      </c>
      <c r="AE42" s="3">
        <v>45667</v>
      </c>
      <c r="AF42" t="s">
        <v>401</v>
      </c>
    </row>
    <row r="43" spans="1:32" x14ac:dyDescent="0.25">
      <c r="A43">
        <v>2024</v>
      </c>
      <c r="B43" s="3">
        <v>45566</v>
      </c>
      <c r="C43" s="3">
        <v>45657</v>
      </c>
      <c r="D43" t="s">
        <v>81</v>
      </c>
      <c r="F43" t="s">
        <v>248</v>
      </c>
      <c r="G43" t="s">
        <v>247</v>
      </c>
      <c r="H43" t="s">
        <v>213</v>
      </c>
      <c r="I43" s="4" t="s">
        <v>354</v>
      </c>
      <c r="J43" s="4" t="s">
        <v>355</v>
      </c>
      <c r="K43" s="4" t="s">
        <v>355</v>
      </c>
      <c r="L43" t="s">
        <v>92</v>
      </c>
      <c r="M43" s="11">
        <f t="shared" si="0"/>
        <v>13362</v>
      </c>
      <c r="N43" t="s">
        <v>217</v>
      </c>
      <c r="O43" s="9">
        <v>12088</v>
      </c>
      <c r="P43" t="s">
        <v>217</v>
      </c>
      <c r="V43">
        <v>36</v>
      </c>
      <c r="AD43" t="s">
        <v>230</v>
      </c>
      <c r="AE43" s="3">
        <v>45667</v>
      </c>
      <c r="AF43" t="s">
        <v>401</v>
      </c>
    </row>
    <row r="44" spans="1:32" x14ac:dyDescent="0.25">
      <c r="A44">
        <v>2024</v>
      </c>
      <c r="B44" s="3">
        <v>45566</v>
      </c>
      <c r="C44" s="3">
        <v>45657</v>
      </c>
      <c r="D44" t="s">
        <v>81</v>
      </c>
      <c r="F44" t="s">
        <v>248</v>
      </c>
      <c r="G44" t="s">
        <v>247</v>
      </c>
      <c r="H44" t="s">
        <v>213</v>
      </c>
      <c r="I44" s="4" t="s">
        <v>356</v>
      </c>
      <c r="J44" s="4" t="s">
        <v>350</v>
      </c>
      <c r="K44" s="4" t="s">
        <v>357</v>
      </c>
      <c r="L44" t="s">
        <v>91</v>
      </c>
      <c r="M44" s="11">
        <f t="shared" si="0"/>
        <v>13362</v>
      </c>
      <c r="N44" t="s">
        <v>217</v>
      </c>
      <c r="O44" s="9">
        <v>12088</v>
      </c>
      <c r="P44" t="s">
        <v>217</v>
      </c>
      <c r="V44">
        <v>37</v>
      </c>
      <c r="AD44" t="s">
        <v>230</v>
      </c>
      <c r="AE44" s="3">
        <v>45667</v>
      </c>
      <c r="AF44" t="s">
        <v>401</v>
      </c>
    </row>
    <row r="45" spans="1:32" x14ac:dyDescent="0.25">
      <c r="A45">
        <v>2024</v>
      </c>
      <c r="B45" s="3">
        <v>45566</v>
      </c>
      <c r="C45" s="3">
        <v>45657</v>
      </c>
      <c r="D45" t="s">
        <v>81</v>
      </c>
      <c r="F45" t="s">
        <v>248</v>
      </c>
      <c r="G45" t="s">
        <v>247</v>
      </c>
      <c r="H45" t="s">
        <v>213</v>
      </c>
      <c r="I45" s="4" t="s">
        <v>358</v>
      </c>
      <c r="J45" s="4" t="s">
        <v>359</v>
      </c>
      <c r="K45" s="4" t="s">
        <v>360</v>
      </c>
      <c r="L45" t="s">
        <v>91</v>
      </c>
      <c r="M45" s="11">
        <f t="shared" si="0"/>
        <v>13362</v>
      </c>
      <c r="N45" t="s">
        <v>217</v>
      </c>
      <c r="O45" s="9">
        <v>12088</v>
      </c>
      <c r="P45" t="s">
        <v>217</v>
      </c>
      <c r="V45">
        <v>38</v>
      </c>
      <c r="AD45" t="s">
        <v>230</v>
      </c>
      <c r="AE45" s="3">
        <v>45667</v>
      </c>
      <c r="AF45" t="s">
        <v>401</v>
      </c>
    </row>
    <row r="46" spans="1:32" x14ac:dyDescent="0.25">
      <c r="A46">
        <v>2024</v>
      </c>
      <c r="B46" s="3">
        <v>45566</v>
      </c>
      <c r="C46" s="3">
        <v>45657</v>
      </c>
      <c r="D46" t="s">
        <v>81</v>
      </c>
      <c r="F46" t="s">
        <v>248</v>
      </c>
      <c r="G46" t="s">
        <v>247</v>
      </c>
      <c r="H46" t="s">
        <v>213</v>
      </c>
      <c r="I46" s="4" t="s">
        <v>361</v>
      </c>
      <c r="J46" s="4" t="s">
        <v>362</v>
      </c>
      <c r="K46" s="4" t="s">
        <v>363</v>
      </c>
      <c r="L46" t="s">
        <v>91</v>
      </c>
      <c r="M46" s="11">
        <f t="shared" si="0"/>
        <v>13362</v>
      </c>
      <c r="N46" t="s">
        <v>217</v>
      </c>
      <c r="O46" s="9">
        <v>12088</v>
      </c>
      <c r="P46" t="s">
        <v>217</v>
      </c>
      <c r="V46">
        <v>39</v>
      </c>
      <c r="AD46" t="s">
        <v>230</v>
      </c>
      <c r="AE46" s="3">
        <v>45667</v>
      </c>
      <c r="AF46" t="s">
        <v>401</v>
      </c>
    </row>
    <row r="47" spans="1:32" x14ac:dyDescent="0.25">
      <c r="A47">
        <v>2024</v>
      </c>
      <c r="B47" s="3">
        <v>45566</v>
      </c>
      <c r="C47" s="3">
        <v>45657</v>
      </c>
      <c r="D47" t="s">
        <v>81</v>
      </c>
      <c r="F47" t="s">
        <v>251</v>
      </c>
      <c r="G47" t="s">
        <v>249</v>
      </c>
      <c r="H47" t="s">
        <v>213</v>
      </c>
      <c r="I47" s="4" t="s">
        <v>364</v>
      </c>
      <c r="J47" s="4" t="s">
        <v>320</v>
      </c>
      <c r="K47" s="4" t="s">
        <v>280</v>
      </c>
      <c r="L47" t="s">
        <v>91</v>
      </c>
      <c r="M47" s="10">
        <f>7962*2</f>
        <v>15924</v>
      </c>
      <c r="N47" t="s">
        <v>217</v>
      </c>
      <c r="O47" s="9">
        <v>14168</v>
      </c>
      <c r="P47" t="s">
        <v>217</v>
      </c>
      <c r="V47">
        <v>40</v>
      </c>
      <c r="AD47" t="s">
        <v>230</v>
      </c>
      <c r="AE47" s="3">
        <v>45667</v>
      </c>
      <c r="AF47" t="s">
        <v>401</v>
      </c>
    </row>
    <row r="48" spans="1:32" x14ac:dyDescent="0.25">
      <c r="A48">
        <v>2024</v>
      </c>
      <c r="B48" s="3">
        <v>45566</v>
      </c>
      <c r="C48" s="3">
        <v>45657</v>
      </c>
      <c r="D48" t="s">
        <v>81</v>
      </c>
      <c r="F48" t="s">
        <v>251</v>
      </c>
      <c r="G48" t="s">
        <v>250</v>
      </c>
      <c r="H48" t="s">
        <v>213</v>
      </c>
      <c r="I48" s="4" t="s">
        <v>365</v>
      </c>
      <c r="J48" s="4" t="s">
        <v>320</v>
      </c>
      <c r="K48" s="4" t="s">
        <v>366</v>
      </c>
      <c r="L48" t="s">
        <v>92</v>
      </c>
      <c r="M48" s="10">
        <f>7962*2</f>
        <v>15924</v>
      </c>
      <c r="N48" t="s">
        <v>217</v>
      </c>
      <c r="O48" s="9">
        <v>14168</v>
      </c>
      <c r="P48" t="s">
        <v>217</v>
      </c>
      <c r="V48">
        <v>41</v>
      </c>
      <c r="AD48" t="s">
        <v>230</v>
      </c>
      <c r="AE48" s="3">
        <v>45667</v>
      </c>
      <c r="AF48" t="s">
        <v>401</v>
      </c>
    </row>
    <row r="49" spans="1:32" x14ac:dyDescent="0.25">
      <c r="A49">
        <v>2024</v>
      </c>
      <c r="B49" s="3">
        <v>45566</v>
      </c>
      <c r="C49" s="3">
        <v>45657</v>
      </c>
      <c r="D49" t="s">
        <v>81</v>
      </c>
      <c r="F49" t="s">
        <v>251</v>
      </c>
      <c r="G49" t="s">
        <v>250</v>
      </c>
      <c r="H49" t="s">
        <v>213</v>
      </c>
      <c r="I49" s="4" t="s">
        <v>367</v>
      </c>
      <c r="J49" s="4" t="s">
        <v>295</v>
      </c>
      <c r="K49" s="4" t="s">
        <v>368</v>
      </c>
      <c r="L49" t="s">
        <v>92</v>
      </c>
      <c r="M49" s="10">
        <f t="shared" ref="M49:M53" si="1">7962*2</f>
        <v>15924</v>
      </c>
      <c r="N49" t="s">
        <v>217</v>
      </c>
      <c r="O49" s="9">
        <v>14168</v>
      </c>
      <c r="P49" t="s">
        <v>217</v>
      </c>
      <c r="V49">
        <v>42</v>
      </c>
      <c r="AD49" t="s">
        <v>230</v>
      </c>
      <c r="AE49" s="3">
        <v>45667</v>
      </c>
      <c r="AF49" t="s">
        <v>401</v>
      </c>
    </row>
    <row r="50" spans="1:32" x14ac:dyDescent="0.25">
      <c r="A50">
        <v>2024</v>
      </c>
      <c r="B50" s="3">
        <v>45566</v>
      </c>
      <c r="C50" s="3">
        <v>45657</v>
      </c>
      <c r="D50" t="s">
        <v>81</v>
      </c>
      <c r="F50" t="s">
        <v>251</v>
      </c>
      <c r="G50" t="s">
        <v>250</v>
      </c>
      <c r="H50" t="s">
        <v>213</v>
      </c>
      <c r="I50" s="4" t="s">
        <v>369</v>
      </c>
      <c r="J50" s="4" t="s">
        <v>370</v>
      </c>
      <c r="K50" s="4" t="s">
        <v>329</v>
      </c>
      <c r="L50" t="s">
        <v>92</v>
      </c>
      <c r="M50" s="10">
        <f t="shared" si="1"/>
        <v>15924</v>
      </c>
      <c r="N50" t="s">
        <v>217</v>
      </c>
      <c r="O50" s="9">
        <v>14168</v>
      </c>
      <c r="P50" t="s">
        <v>217</v>
      </c>
      <c r="V50">
        <v>43</v>
      </c>
      <c r="AD50" t="s">
        <v>230</v>
      </c>
      <c r="AE50" s="3">
        <v>45667</v>
      </c>
      <c r="AF50" t="s">
        <v>401</v>
      </c>
    </row>
    <row r="51" spans="1:32" x14ac:dyDescent="0.25">
      <c r="A51">
        <v>2024</v>
      </c>
      <c r="B51" s="3">
        <v>45566</v>
      </c>
      <c r="C51" s="3">
        <v>45657</v>
      </c>
      <c r="D51" t="s">
        <v>81</v>
      </c>
      <c r="F51" t="s">
        <v>251</v>
      </c>
      <c r="G51" t="s">
        <v>250</v>
      </c>
      <c r="H51" t="s">
        <v>213</v>
      </c>
      <c r="I51" s="4" t="s">
        <v>371</v>
      </c>
      <c r="J51" s="4" t="s">
        <v>372</v>
      </c>
      <c r="K51" s="4" t="s">
        <v>373</v>
      </c>
      <c r="L51" t="s">
        <v>92</v>
      </c>
      <c r="M51" s="10">
        <f t="shared" si="1"/>
        <v>15924</v>
      </c>
      <c r="N51" t="s">
        <v>217</v>
      </c>
      <c r="O51" s="9">
        <v>14168</v>
      </c>
      <c r="P51" t="s">
        <v>217</v>
      </c>
      <c r="V51">
        <v>44</v>
      </c>
      <c r="AD51" t="s">
        <v>230</v>
      </c>
      <c r="AE51" s="3">
        <v>45667</v>
      </c>
      <c r="AF51" t="s">
        <v>401</v>
      </c>
    </row>
    <row r="52" spans="1:32" x14ac:dyDescent="0.25">
      <c r="A52">
        <v>2024</v>
      </c>
      <c r="B52" s="3">
        <v>45566</v>
      </c>
      <c r="C52" s="3">
        <v>45657</v>
      </c>
      <c r="D52" t="s">
        <v>81</v>
      </c>
      <c r="F52" t="s">
        <v>251</v>
      </c>
      <c r="G52" t="s">
        <v>249</v>
      </c>
      <c r="H52" t="s">
        <v>213</v>
      </c>
      <c r="I52" s="4" t="s">
        <v>374</v>
      </c>
      <c r="J52" s="4" t="s">
        <v>375</v>
      </c>
      <c r="K52" s="4" t="s">
        <v>318</v>
      </c>
      <c r="L52" t="s">
        <v>91</v>
      </c>
      <c r="M52" s="10">
        <f t="shared" si="1"/>
        <v>15924</v>
      </c>
      <c r="N52" t="s">
        <v>217</v>
      </c>
      <c r="O52" s="9">
        <v>14168</v>
      </c>
      <c r="P52" t="s">
        <v>217</v>
      </c>
      <c r="V52">
        <v>45</v>
      </c>
      <c r="AD52" t="s">
        <v>230</v>
      </c>
      <c r="AE52" s="3">
        <v>45667</v>
      </c>
      <c r="AF52" t="s">
        <v>401</v>
      </c>
    </row>
    <row r="53" spans="1:32" x14ac:dyDescent="0.25">
      <c r="A53">
        <v>2024</v>
      </c>
      <c r="B53" s="3">
        <v>45566</v>
      </c>
      <c r="C53" s="3">
        <v>45657</v>
      </c>
      <c r="D53" t="s">
        <v>81</v>
      </c>
      <c r="F53" t="s">
        <v>251</v>
      </c>
      <c r="G53" t="s">
        <v>250</v>
      </c>
      <c r="H53" t="s">
        <v>213</v>
      </c>
      <c r="I53" s="4" t="s">
        <v>376</v>
      </c>
      <c r="J53" s="4" t="s">
        <v>377</v>
      </c>
      <c r="K53" s="4" t="s">
        <v>293</v>
      </c>
      <c r="L53" t="s">
        <v>92</v>
      </c>
      <c r="M53" s="10">
        <f t="shared" si="1"/>
        <v>15924</v>
      </c>
      <c r="N53" t="s">
        <v>217</v>
      </c>
      <c r="O53" s="9">
        <v>14168</v>
      </c>
      <c r="P53" t="s">
        <v>217</v>
      </c>
      <c r="V53">
        <v>46</v>
      </c>
      <c r="AD53" t="s">
        <v>230</v>
      </c>
      <c r="AE53" s="3">
        <v>45667</v>
      </c>
      <c r="AF53" t="s">
        <v>401</v>
      </c>
    </row>
    <row r="54" spans="1:32" x14ac:dyDescent="0.25">
      <c r="A54">
        <v>2024</v>
      </c>
      <c r="B54" s="3">
        <v>45566</v>
      </c>
      <c r="C54" s="3">
        <v>45657</v>
      </c>
      <c r="D54" t="s">
        <v>81</v>
      </c>
      <c r="F54" t="s">
        <v>253</v>
      </c>
      <c r="G54" t="s">
        <v>252</v>
      </c>
      <c r="H54" t="s">
        <v>213</v>
      </c>
      <c r="I54" s="4" t="s">
        <v>378</v>
      </c>
      <c r="J54" s="4" t="s">
        <v>287</v>
      </c>
      <c r="K54" s="4" t="s">
        <v>379</v>
      </c>
      <c r="L54" t="s">
        <v>92</v>
      </c>
      <c r="M54" s="10">
        <f>7999*2</f>
        <v>15998</v>
      </c>
      <c r="N54" t="s">
        <v>217</v>
      </c>
      <c r="O54" s="9">
        <v>14226</v>
      </c>
      <c r="P54" t="s">
        <v>217</v>
      </c>
      <c r="V54">
        <v>47</v>
      </c>
      <c r="AD54" t="s">
        <v>230</v>
      </c>
      <c r="AE54" s="3">
        <v>45667</v>
      </c>
      <c r="AF54" t="s">
        <v>401</v>
      </c>
    </row>
    <row r="55" spans="1:32" x14ac:dyDescent="0.25">
      <c r="A55">
        <v>2024</v>
      </c>
      <c r="B55" s="3">
        <v>45566</v>
      </c>
      <c r="C55" s="3">
        <v>45657</v>
      </c>
      <c r="D55" t="s">
        <v>81</v>
      </c>
      <c r="F55" t="s">
        <v>255</v>
      </c>
      <c r="G55" t="s">
        <v>254</v>
      </c>
      <c r="H55" t="s">
        <v>213</v>
      </c>
      <c r="I55" s="4" t="s">
        <v>398</v>
      </c>
      <c r="J55" s="4" t="s">
        <v>273</v>
      </c>
      <c r="K55" s="4" t="s">
        <v>329</v>
      </c>
      <c r="L55" t="s">
        <v>92</v>
      </c>
      <c r="M55" s="10">
        <f>7228*2</f>
        <v>14456</v>
      </c>
      <c r="N55" t="s">
        <v>217</v>
      </c>
      <c r="O55" s="9">
        <v>13000</v>
      </c>
      <c r="P55" t="s">
        <v>217</v>
      </c>
      <c r="V55">
        <v>48</v>
      </c>
      <c r="AD55" t="s">
        <v>230</v>
      </c>
      <c r="AE55" s="3">
        <v>45667</v>
      </c>
      <c r="AF55" t="s">
        <v>401</v>
      </c>
    </row>
    <row r="56" spans="1:32" x14ac:dyDescent="0.25">
      <c r="A56">
        <v>2024</v>
      </c>
      <c r="B56" s="3">
        <v>45566</v>
      </c>
      <c r="C56" s="3">
        <v>45657</v>
      </c>
      <c r="D56" t="s">
        <v>81</v>
      </c>
      <c r="F56" t="s">
        <v>257</v>
      </c>
      <c r="G56" t="s">
        <v>231</v>
      </c>
      <c r="H56" t="s">
        <v>213</v>
      </c>
      <c r="I56" s="4" t="s">
        <v>380</v>
      </c>
      <c r="J56" s="4" t="s">
        <v>297</v>
      </c>
      <c r="K56" s="4" t="s">
        <v>366</v>
      </c>
      <c r="L56" t="s">
        <v>91</v>
      </c>
      <c r="M56" s="11">
        <f>4871*2</f>
        <v>9742</v>
      </c>
      <c r="N56" t="s">
        <v>217</v>
      </c>
      <c r="O56" s="9">
        <v>9000</v>
      </c>
      <c r="P56" t="s">
        <v>217</v>
      </c>
      <c r="V56">
        <v>49</v>
      </c>
      <c r="AD56" t="s">
        <v>230</v>
      </c>
      <c r="AE56" s="3">
        <v>45667</v>
      </c>
      <c r="AF56" t="s">
        <v>401</v>
      </c>
    </row>
    <row r="57" spans="1:32" x14ac:dyDescent="0.25">
      <c r="A57">
        <v>2024</v>
      </c>
      <c r="B57" s="3">
        <v>45566</v>
      </c>
      <c r="C57" s="3">
        <v>45657</v>
      </c>
      <c r="D57" t="s">
        <v>81</v>
      </c>
      <c r="F57" t="s">
        <v>257</v>
      </c>
      <c r="G57" t="s">
        <v>256</v>
      </c>
      <c r="H57" t="s">
        <v>213</v>
      </c>
      <c r="I57" s="4" t="s">
        <v>381</v>
      </c>
      <c r="J57" s="4" t="s">
        <v>295</v>
      </c>
      <c r="K57" s="4" t="s">
        <v>382</v>
      </c>
      <c r="L57" t="s">
        <v>91</v>
      </c>
      <c r="M57" s="11">
        <f>3188.5*2</f>
        <v>6377</v>
      </c>
      <c r="N57" t="s">
        <v>217</v>
      </c>
      <c r="O57" s="9">
        <v>6000</v>
      </c>
      <c r="P57" t="s">
        <v>217</v>
      </c>
      <c r="V57">
        <v>50</v>
      </c>
      <c r="AD57" t="s">
        <v>230</v>
      </c>
      <c r="AE57" s="3">
        <v>45667</v>
      </c>
      <c r="AF57" t="s">
        <v>401</v>
      </c>
    </row>
    <row r="58" spans="1:32" x14ac:dyDescent="0.25">
      <c r="A58">
        <v>2024</v>
      </c>
      <c r="B58" s="3">
        <v>45566</v>
      </c>
      <c r="C58" s="3">
        <v>45657</v>
      </c>
      <c r="D58" t="s">
        <v>81</v>
      </c>
      <c r="F58" t="s">
        <v>258</v>
      </c>
      <c r="G58" t="s">
        <v>231</v>
      </c>
      <c r="H58" t="s">
        <v>213</v>
      </c>
      <c r="I58" s="4" t="s">
        <v>383</v>
      </c>
      <c r="J58" s="4" t="s">
        <v>384</v>
      </c>
      <c r="K58" s="4" t="s">
        <v>288</v>
      </c>
      <c r="L58" t="s">
        <v>91</v>
      </c>
      <c r="M58" s="10">
        <f>7228*2</f>
        <v>14456</v>
      </c>
      <c r="N58" t="s">
        <v>217</v>
      </c>
      <c r="O58" s="9">
        <v>13000</v>
      </c>
      <c r="P58" t="s">
        <v>217</v>
      </c>
      <c r="V58">
        <v>51</v>
      </c>
      <c r="AD58" t="s">
        <v>230</v>
      </c>
      <c r="AE58" s="3">
        <v>45667</v>
      </c>
      <c r="AF58" t="s">
        <v>401</v>
      </c>
    </row>
    <row r="59" spans="1:32" x14ac:dyDescent="0.25">
      <c r="A59">
        <v>2024</v>
      </c>
      <c r="B59" s="3">
        <v>45566</v>
      </c>
      <c r="C59" s="3">
        <v>45657</v>
      </c>
      <c r="D59" t="s">
        <v>81</v>
      </c>
      <c r="F59" t="s">
        <v>258</v>
      </c>
      <c r="G59" t="s">
        <v>222</v>
      </c>
      <c r="H59" t="s">
        <v>213</v>
      </c>
      <c r="I59" s="4" t="s">
        <v>385</v>
      </c>
      <c r="J59" s="4" t="s">
        <v>386</v>
      </c>
      <c r="K59" s="4" t="s">
        <v>379</v>
      </c>
      <c r="L59" t="s">
        <v>92</v>
      </c>
      <c r="M59" s="11">
        <f>3188.5*2</f>
        <v>6377</v>
      </c>
      <c r="N59" t="s">
        <v>217</v>
      </c>
      <c r="O59" s="9">
        <v>6000</v>
      </c>
      <c r="P59" t="s">
        <v>217</v>
      </c>
      <c r="V59">
        <v>52</v>
      </c>
      <c r="AD59" t="s">
        <v>230</v>
      </c>
      <c r="AE59" s="3">
        <v>45667</v>
      </c>
      <c r="AF59" t="s">
        <v>401</v>
      </c>
    </row>
    <row r="60" spans="1:32" x14ac:dyDescent="0.25">
      <c r="A60">
        <v>2024</v>
      </c>
      <c r="B60" s="3">
        <v>45566</v>
      </c>
      <c r="C60" s="3">
        <v>45657</v>
      </c>
      <c r="D60" t="s">
        <v>81</v>
      </c>
      <c r="F60" t="s">
        <v>259</v>
      </c>
      <c r="G60" t="s">
        <v>260</v>
      </c>
      <c r="H60" t="s">
        <v>213</v>
      </c>
      <c r="I60" s="4" t="s">
        <v>387</v>
      </c>
      <c r="J60" s="4" t="s">
        <v>323</v>
      </c>
      <c r="K60" s="4" t="s">
        <v>388</v>
      </c>
      <c r="L60" t="s">
        <v>92</v>
      </c>
      <c r="M60" s="11">
        <f>5598*2</f>
        <v>11196</v>
      </c>
      <c r="N60" t="s">
        <v>217</v>
      </c>
      <c r="O60" s="9">
        <v>10280</v>
      </c>
      <c r="P60" t="s">
        <v>217</v>
      </c>
      <c r="V60">
        <v>53</v>
      </c>
      <c r="AD60" t="s">
        <v>230</v>
      </c>
      <c r="AE60" s="3">
        <v>45667</v>
      </c>
      <c r="AF60" t="s">
        <v>401</v>
      </c>
    </row>
    <row r="61" spans="1:32" x14ac:dyDescent="0.25">
      <c r="A61">
        <v>2024</v>
      </c>
      <c r="B61" s="3">
        <v>45566</v>
      </c>
      <c r="C61" s="3">
        <v>45657</v>
      </c>
      <c r="D61" t="s">
        <v>81</v>
      </c>
      <c r="F61" t="s">
        <v>261</v>
      </c>
      <c r="G61" t="s">
        <v>262</v>
      </c>
      <c r="H61" t="s">
        <v>213</v>
      </c>
      <c r="I61" s="4" t="s">
        <v>389</v>
      </c>
      <c r="J61" s="4" t="s">
        <v>273</v>
      </c>
      <c r="K61" s="4" t="s">
        <v>274</v>
      </c>
      <c r="L61" t="s">
        <v>91</v>
      </c>
      <c r="M61" s="10">
        <f>6020*2</f>
        <v>12040</v>
      </c>
      <c r="N61" t="s">
        <v>217</v>
      </c>
      <c r="O61" s="9">
        <v>11000</v>
      </c>
      <c r="P61" t="s">
        <v>217</v>
      </c>
      <c r="V61">
        <v>54</v>
      </c>
      <c r="AD61" t="s">
        <v>230</v>
      </c>
      <c r="AE61" s="3">
        <v>45667</v>
      </c>
      <c r="AF61" t="s">
        <v>401</v>
      </c>
    </row>
    <row r="62" spans="1:32" x14ac:dyDescent="0.25">
      <c r="A62">
        <v>2024</v>
      </c>
      <c r="B62" s="3">
        <v>45566</v>
      </c>
      <c r="C62" s="3">
        <v>45657</v>
      </c>
      <c r="D62" t="s">
        <v>81</v>
      </c>
      <c r="F62" t="s">
        <v>261</v>
      </c>
      <c r="G62" t="s">
        <v>263</v>
      </c>
      <c r="H62" t="s">
        <v>213</v>
      </c>
      <c r="I62" s="4" t="s">
        <v>390</v>
      </c>
      <c r="J62" s="4" t="s">
        <v>391</v>
      </c>
      <c r="K62" s="4" t="s">
        <v>288</v>
      </c>
      <c r="L62" t="s">
        <v>91</v>
      </c>
      <c r="M62" s="11">
        <f>4310.5*2</f>
        <v>8621</v>
      </c>
      <c r="N62" t="s">
        <v>217</v>
      </c>
      <c r="O62" s="9">
        <v>8000</v>
      </c>
      <c r="P62" t="s">
        <v>217</v>
      </c>
      <c r="V62">
        <v>55</v>
      </c>
      <c r="AD62" t="s">
        <v>230</v>
      </c>
      <c r="AE62" s="3">
        <v>45667</v>
      </c>
      <c r="AF62" t="s">
        <v>401</v>
      </c>
    </row>
    <row r="63" spans="1:32" x14ac:dyDescent="0.25">
      <c r="A63">
        <v>2024</v>
      </c>
      <c r="B63" s="3">
        <v>45566</v>
      </c>
      <c r="C63" s="3">
        <v>45657</v>
      </c>
      <c r="D63" t="s">
        <v>81</v>
      </c>
      <c r="F63" t="s">
        <v>265</v>
      </c>
      <c r="G63" t="s">
        <v>231</v>
      </c>
      <c r="H63" t="s">
        <v>213</v>
      </c>
      <c r="I63" s="4" t="s">
        <v>322</v>
      </c>
      <c r="J63" s="4" t="s">
        <v>392</v>
      </c>
      <c r="K63" s="4" t="s">
        <v>393</v>
      </c>
      <c r="L63" t="s">
        <v>91</v>
      </c>
      <c r="M63" s="10">
        <f>6488*2</f>
        <v>12976</v>
      </c>
      <c r="N63" t="s">
        <v>217</v>
      </c>
      <c r="O63" s="9">
        <v>11772</v>
      </c>
      <c r="P63" t="s">
        <v>217</v>
      </c>
      <c r="V63">
        <v>56</v>
      </c>
      <c r="AD63" t="s">
        <v>230</v>
      </c>
      <c r="AE63" s="3">
        <v>45667</v>
      </c>
      <c r="AF63" t="s">
        <v>401</v>
      </c>
    </row>
    <row r="64" spans="1:32" x14ac:dyDescent="0.25">
      <c r="A64">
        <v>2024</v>
      </c>
      <c r="B64" s="3">
        <v>45566</v>
      </c>
      <c r="C64" s="3">
        <v>45657</v>
      </c>
      <c r="D64" t="s">
        <v>81</v>
      </c>
      <c r="F64" t="s">
        <v>265</v>
      </c>
      <c r="G64" t="s">
        <v>264</v>
      </c>
      <c r="H64" t="s">
        <v>213</v>
      </c>
      <c r="I64" s="4" t="s">
        <v>394</v>
      </c>
      <c r="J64" s="4" t="s">
        <v>395</v>
      </c>
      <c r="K64" s="4" t="s">
        <v>300</v>
      </c>
      <c r="L64" t="s">
        <v>91</v>
      </c>
      <c r="M64" s="12">
        <f>5729.28*2</f>
        <v>11458.56</v>
      </c>
      <c r="N64" t="s">
        <v>217</v>
      </c>
      <c r="O64" s="9">
        <v>10500</v>
      </c>
      <c r="P64" t="s">
        <v>217</v>
      </c>
      <c r="V64">
        <v>57</v>
      </c>
      <c r="AD64" t="s">
        <v>230</v>
      </c>
      <c r="AE64" s="3">
        <v>45667</v>
      </c>
      <c r="AF64" t="s">
        <v>401</v>
      </c>
    </row>
    <row r="65" spans="1:32" x14ac:dyDescent="0.25">
      <c r="A65">
        <v>2024</v>
      </c>
      <c r="B65" s="3">
        <v>45566</v>
      </c>
      <c r="C65" s="3">
        <v>45657</v>
      </c>
      <c r="D65" t="s">
        <v>81</v>
      </c>
      <c r="F65" t="s">
        <v>265</v>
      </c>
      <c r="G65" t="s">
        <v>264</v>
      </c>
      <c r="H65" t="s">
        <v>213</v>
      </c>
      <c r="I65" s="4" t="s">
        <v>322</v>
      </c>
      <c r="J65" s="4" t="s">
        <v>396</v>
      </c>
      <c r="K65" s="4" t="s">
        <v>397</v>
      </c>
      <c r="L65" t="s">
        <v>91</v>
      </c>
      <c r="M65" s="12">
        <f>4535*2</f>
        <v>9070</v>
      </c>
      <c r="N65" t="s">
        <v>217</v>
      </c>
      <c r="O65" s="9">
        <v>8400</v>
      </c>
      <c r="P65" t="s">
        <v>217</v>
      </c>
      <c r="V65">
        <v>58</v>
      </c>
      <c r="AD65" t="s">
        <v>230</v>
      </c>
      <c r="AE65" s="3">
        <v>45667</v>
      </c>
      <c r="AF65" t="s">
        <v>401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61"/>
  <sheetViews>
    <sheetView topLeftCell="A3" workbookViewId="0">
      <selection activeCell="C4" sqref="C4:D61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399</v>
      </c>
      <c r="C4" s="13">
        <v>2734.2</v>
      </c>
      <c r="D4" s="13">
        <v>2734.2</v>
      </c>
      <c r="E4" t="s">
        <v>217</v>
      </c>
      <c r="F4" t="s">
        <v>400</v>
      </c>
    </row>
    <row r="5" spans="1:6" x14ac:dyDescent="0.25">
      <c r="A5">
        <v>2</v>
      </c>
      <c r="B5" t="s">
        <v>399</v>
      </c>
      <c r="C5" s="14">
        <v>1366.05</v>
      </c>
      <c r="D5" s="14">
        <v>1366.05</v>
      </c>
      <c r="E5" t="s">
        <v>217</v>
      </c>
      <c r="F5" t="s">
        <v>400</v>
      </c>
    </row>
    <row r="6" spans="1:6" x14ac:dyDescent="0.25">
      <c r="A6">
        <v>3</v>
      </c>
      <c r="B6" t="s">
        <v>399</v>
      </c>
      <c r="C6" s="14">
        <v>870.77</v>
      </c>
      <c r="D6" s="14">
        <v>870.77</v>
      </c>
      <c r="E6" t="s">
        <v>217</v>
      </c>
      <c r="F6" t="s">
        <v>400</v>
      </c>
    </row>
    <row r="7" spans="1:6" x14ac:dyDescent="0.25">
      <c r="A7">
        <v>4</v>
      </c>
      <c r="B7" t="s">
        <v>399</v>
      </c>
      <c r="C7" s="14">
        <v>2376.3200000000002</v>
      </c>
      <c r="D7" s="14">
        <v>2376.3200000000002</v>
      </c>
      <c r="E7" t="s">
        <v>217</v>
      </c>
      <c r="F7" t="s">
        <v>400</v>
      </c>
    </row>
    <row r="8" spans="1:6" x14ac:dyDescent="0.25">
      <c r="A8">
        <v>5</v>
      </c>
      <c r="B8" t="s">
        <v>399</v>
      </c>
      <c r="C8" s="14">
        <v>2106.63</v>
      </c>
      <c r="D8" s="14">
        <v>2106.63</v>
      </c>
      <c r="E8" t="s">
        <v>217</v>
      </c>
      <c r="F8" t="s">
        <v>400</v>
      </c>
    </row>
    <row r="9" spans="1:6" x14ac:dyDescent="0.25">
      <c r="A9">
        <v>6</v>
      </c>
      <c r="B9" t="s">
        <v>399</v>
      </c>
      <c r="C9" s="14">
        <v>493.31</v>
      </c>
      <c r="D9" s="14">
        <v>493.31</v>
      </c>
      <c r="E9" t="s">
        <v>217</v>
      </c>
      <c r="F9" t="s">
        <v>400</v>
      </c>
    </row>
    <row r="10" spans="1:6" x14ac:dyDescent="0.25">
      <c r="A10">
        <v>7</v>
      </c>
      <c r="B10" t="s">
        <v>399</v>
      </c>
      <c r="C10" s="14">
        <v>1737.85</v>
      </c>
      <c r="D10" s="14">
        <v>1737.85</v>
      </c>
      <c r="E10" t="s">
        <v>217</v>
      </c>
      <c r="F10" t="s">
        <v>400</v>
      </c>
    </row>
    <row r="11" spans="1:6" x14ac:dyDescent="0.25">
      <c r="A11">
        <v>8</v>
      </c>
      <c r="B11" t="s">
        <v>399</v>
      </c>
      <c r="C11" s="14">
        <v>1170.6099999999999</v>
      </c>
      <c r="D11" s="14">
        <v>1170.6099999999999</v>
      </c>
      <c r="E11" t="s">
        <v>217</v>
      </c>
      <c r="F11" t="s">
        <v>400</v>
      </c>
    </row>
    <row r="12" spans="1:6" x14ac:dyDescent="0.25">
      <c r="A12">
        <v>9</v>
      </c>
      <c r="B12" t="s">
        <v>399</v>
      </c>
      <c r="C12" s="14">
        <v>559.15</v>
      </c>
      <c r="D12" s="14">
        <v>559.15</v>
      </c>
      <c r="E12" t="s">
        <v>217</v>
      </c>
      <c r="F12" t="s">
        <v>400</v>
      </c>
    </row>
    <row r="13" spans="1:6" x14ac:dyDescent="0.25">
      <c r="A13">
        <v>10</v>
      </c>
      <c r="B13" t="s">
        <v>399</v>
      </c>
      <c r="C13" s="14">
        <v>559.15</v>
      </c>
      <c r="D13" s="14">
        <v>559.15</v>
      </c>
      <c r="E13" t="s">
        <v>217</v>
      </c>
      <c r="F13" t="s">
        <v>400</v>
      </c>
    </row>
    <row r="14" spans="1:6" x14ac:dyDescent="0.25">
      <c r="A14">
        <v>11</v>
      </c>
      <c r="B14" t="s">
        <v>399</v>
      </c>
      <c r="C14" s="14">
        <v>559.15</v>
      </c>
      <c r="D14" s="14">
        <v>559.15</v>
      </c>
      <c r="E14" t="s">
        <v>217</v>
      </c>
      <c r="F14" t="s">
        <v>400</v>
      </c>
    </row>
    <row r="15" spans="1:6" x14ac:dyDescent="0.25">
      <c r="A15">
        <v>12</v>
      </c>
      <c r="B15" t="s">
        <v>399</v>
      </c>
      <c r="C15" s="14">
        <v>1308.93</v>
      </c>
      <c r="D15" s="14">
        <v>1308.93</v>
      </c>
      <c r="E15" t="s">
        <v>217</v>
      </c>
      <c r="F15" t="s">
        <v>400</v>
      </c>
    </row>
    <row r="16" spans="1:6" x14ac:dyDescent="0.25">
      <c r="A16">
        <v>13</v>
      </c>
      <c r="B16" t="s">
        <v>399</v>
      </c>
      <c r="C16" s="14">
        <v>648.41</v>
      </c>
      <c r="D16" s="14">
        <v>648.41</v>
      </c>
      <c r="E16" t="s">
        <v>217</v>
      </c>
      <c r="F16" t="s">
        <v>400</v>
      </c>
    </row>
    <row r="17" spans="1:6" x14ac:dyDescent="0.25">
      <c r="A17">
        <v>14</v>
      </c>
      <c r="B17" t="s">
        <v>399</v>
      </c>
      <c r="C17" s="14">
        <v>419.54</v>
      </c>
      <c r="D17" s="14">
        <v>419.54</v>
      </c>
      <c r="E17" t="s">
        <v>217</v>
      </c>
      <c r="F17" t="s">
        <v>400</v>
      </c>
    </row>
    <row r="18" spans="1:6" x14ac:dyDescent="0.25">
      <c r="A18">
        <v>15</v>
      </c>
      <c r="B18" t="s">
        <v>399</v>
      </c>
      <c r="C18" s="14">
        <v>493.28</v>
      </c>
      <c r="D18" s="14">
        <v>493.28</v>
      </c>
      <c r="E18" t="s">
        <v>217</v>
      </c>
      <c r="F18" t="s">
        <v>400</v>
      </c>
    </row>
    <row r="19" spans="1:6" x14ac:dyDescent="0.25">
      <c r="A19">
        <v>16</v>
      </c>
      <c r="B19" t="s">
        <v>399</v>
      </c>
      <c r="C19" s="14">
        <v>736.57</v>
      </c>
      <c r="D19" s="14">
        <v>736.57</v>
      </c>
      <c r="E19" t="s">
        <v>217</v>
      </c>
      <c r="F19" t="s">
        <v>400</v>
      </c>
    </row>
    <row r="20" spans="1:6" x14ac:dyDescent="0.25">
      <c r="A20">
        <v>17</v>
      </c>
      <c r="B20" t="s">
        <v>399</v>
      </c>
      <c r="C20" s="14">
        <v>2376.3200000000002</v>
      </c>
      <c r="D20" s="14">
        <v>2376.3200000000002</v>
      </c>
      <c r="E20" t="s">
        <v>217</v>
      </c>
      <c r="F20" t="s">
        <v>400</v>
      </c>
    </row>
    <row r="21" spans="1:6" x14ac:dyDescent="0.25">
      <c r="A21">
        <v>18</v>
      </c>
      <c r="B21" t="s">
        <v>399</v>
      </c>
      <c r="C21" s="14">
        <v>668.74</v>
      </c>
      <c r="D21" s="14">
        <v>668.74</v>
      </c>
      <c r="E21" t="s">
        <v>217</v>
      </c>
      <c r="F21" t="s">
        <v>400</v>
      </c>
    </row>
    <row r="22" spans="1:6" x14ac:dyDescent="0.25">
      <c r="A22">
        <v>19</v>
      </c>
      <c r="B22" t="s">
        <v>399</v>
      </c>
      <c r="C22" s="14">
        <v>419.54</v>
      </c>
      <c r="D22" s="14">
        <v>419.54</v>
      </c>
      <c r="E22" t="s">
        <v>217</v>
      </c>
      <c r="F22" t="s">
        <v>400</v>
      </c>
    </row>
    <row r="23" spans="1:6" x14ac:dyDescent="0.25">
      <c r="A23">
        <v>20</v>
      </c>
      <c r="B23" t="s">
        <v>399</v>
      </c>
      <c r="C23" s="14">
        <v>419.54</v>
      </c>
      <c r="D23" s="14">
        <v>419.54</v>
      </c>
      <c r="E23" t="s">
        <v>217</v>
      </c>
      <c r="F23" t="s">
        <v>400</v>
      </c>
    </row>
    <row r="24" spans="1:6" x14ac:dyDescent="0.25">
      <c r="A24">
        <v>21</v>
      </c>
      <c r="B24" t="s">
        <v>399</v>
      </c>
      <c r="C24" s="14">
        <v>1240.78</v>
      </c>
      <c r="D24" s="14">
        <v>1240.78</v>
      </c>
      <c r="E24" t="s">
        <v>217</v>
      </c>
      <c r="F24" t="s">
        <v>400</v>
      </c>
    </row>
    <row r="25" spans="1:6" x14ac:dyDescent="0.25">
      <c r="A25">
        <v>22</v>
      </c>
      <c r="B25" t="s">
        <v>399</v>
      </c>
      <c r="C25" s="14">
        <v>419.54</v>
      </c>
      <c r="D25" s="14">
        <v>419.54</v>
      </c>
      <c r="E25" t="s">
        <v>217</v>
      </c>
      <c r="F25" t="s">
        <v>400</v>
      </c>
    </row>
    <row r="26" spans="1:6" x14ac:dyDescent="0.25">
      <c r="A26">
        <v>23</v>
      </c>
      <c r="B26" t="s">
        <v>399</v>
      </c>
      <c r="C26" s="14">
        <v>463.81</v>
      </c>
      <c r="D26" s="14">
        <v>463.81</v>
      </c>
      <c r="E26" t="s">
        <v>217</v>
      </c>
      <c r="F26" t="s">
        <v>400</v>
      </c>
    </row>
    <row r="27" spans="1:6" x14ac:dyDescent="0.25">
      <c r="A27">
        <v>24</v>
      </c>
      <c r="B27" t="s">
        <v>399</v>
      </c>
      <c r="C27" s="14">
        <v>419.54</v>
      </c>
      <c r="D27" s="14">
        <v>419.54</v>
      </c>
      <c r="E27" t="s">
        <v>217</v>
      </c>
      <c r="F27" t="s">
        <v>400</v>
      </c>
    </row>
    <row r="28" spans="1:6" x14ac:dyDescent="0.25">
      <c r="A28">
        <v>25</v>
      </c>
      <c r="B28" t="s">
        <v>399</v>
      </c>
      <c r="C28" s="14">
        <v>640.91</v>
      </c>
      <c r="D28" s="14">
        <v>640.91</v>
      </c>
      <c r="E28" t="s">
        <v>217</v>
      </c>
      <c r="F28" t="s">
        <v>400</v>
      </c>
    </row>
    <row r="29" spans="1:6" x14ac:dyDescent="0.25">
      <c r="A29">
        <v>26</v>
      </c>
      <c r="B29" t="s">
        <v>399</v>
      </c>
      <c r="C29" s="14">
        <v>1281.98</v>
      </c>
      <c r="D29" s="14">
        <v>1281.98</v>
      </c>
      <c r="E29" t="s">
        <v>217</v>
      </c>
      <c r="F29" t="s">
        <v>400</v>
      </c>
    </row>
    <row r="30" spans="1:6" x14ac:dyDescent="0.25">
      <c r="A30">
        <v>27</v>
      </c>
      <c r="B30" t="s">
        <v>399</v>
      </c>
      <c r="C30" s="14">
        <v>1031.48</v>
      </c>
      <c r="D30" s="14">
        <v>1031.48</v>
      </c>
      <c r="E30" t="s">
        <v>217</v>
      </c>
      <c r="F30" t="s">
        <v>400</v>
      </c>
    </row>
    <row r="31" spans="1:6" x14ac:dyDescent="0.25">
      <c r="A31">
        <v>28</v>
      </c>
      <c r="B31" t="s">
        <v>399</v>
      </c>
      <c r="C31" s="14">
        <v>878.99</v>
      </c>
      <c r="D31" s="14">
        <v>878.99</v>
      </c>
      <c r="E31" t="s">
        <v>217</v>
      </c>
      <c r="F31" t="s">
        <v>400</v>
      </c>
    </row>
    <row r="32" spans="1:6" x14ac:dyDescent="0.25">
      <c r="A32">
        <v>29</v>
      </c>
      <c r="B32" t="s">
        <v>399</v>
      </c>
      <c r="C32" s="14">
        <v>878.99</v>
      </c>
      <c r="D32" s="14">
        <v>878.99</v>
      </c>
      <c r="E32" t="s">
        <v>217</v>
      </c>
      <c r="F32" t="s">
        <v>400</v>
      </c>
    </row>
    <row r="33" spans="1:6" x14ac:dyDescent="0.25">
      <c r="A33">
        <v>30</v>
      </c>
      <c r="B33" t="s">
        <v>399</v>
      </c>
      <c r="C33" s="14">
        <v>878.99</v>
      </c>
      <c r="D33" s="14">
        <v>878.99</v>
      </c>
      <c r="E33" t="s">
        <v>217</v>
      </c>
      <c r="F33" t="s">
        <v>400</v>
      </c>
    </row>
    <row r="34" spans="1:6" x14ac:dyDescent="0.25">
      <c r="A34">
        <v>31</v>
      </c>
      <c r="B34" t="s">
        <v>399</v>
      </c>
      <c r="C34" s="14">
        <v>878.99</v>
      </c>
      <c r="D34" s="14">
        <v>878.99</v>
      </c>
      <c r="E34" t="s">
        <v>217</v>
      </c>
      <c r="F34" t="s">
        <v>400</v>
      </c>
    </row>
    <row r="35" spans="1:6" x14ac:dyDescent="0.25">
      <c r="A35">
        <v>32</v>
      </c>
      <c r="B35" t="s">
        <v>399</v>
      </c>
      <c r="C35" s="14">
        <v>878.99</v>
      </c>
      <c r="D35" s="14">
        <v>878.99</v>
      </c>
      <c r="E35" t="s">
        <v>217</v>
      </c>
      <c r="F35" t="s">
        <v>400</v>
      </c>
    </row>
    <row r="36" spans="1:6" x14ac:dyDescent="0.25">
      <c r="A36">
        <v>33</v>
      </c>
      <c r="B36" t="s">
        <v>399</v>
      </c>
      <c r="C36" s="14">
        <v>878.99</v>
      </c>
      <c r="D36" s="14">
        <v>878.99</v>
      </c>
      <c r="E36" t="s">
        <v>217</v>
      </c>
      <c r="F36" t="s">
        <v>400</v>
      </c>
    </row>
    <row r="37" spans="1:6" x14ac:dyDescent="0.25">
      <c r="A37">
        <v>34</v>
      </c>
      <c r="B37" t="s">
        <v>399</v>
      </c>
      <c r="C37" s="14">
        <v>878.99</v>
      </c>
      <c r="D37" s="14">
        <v>878.99</v>
      </c>
      <c r="E37" t="s">
        <v>217</v>
      </c>
      <c r="F37" t="s">
        <v>400</v>
      </c>
    </row>
    <row r="38" spans="1:6" x14ac:dyDescent="0.25">
      <c r="A38">
        <v>35</v>
      </c>
      <c r="B38" t="s">
        <v>399</v>
      </c>
      <c r="C38" s="14">
        <v>878.99</v>
      </c>
      <c r="D38" s="14">
        <v>878.99</v>
      </c>
      <c r="E38" t="s">
        <v>217</v>
      </c>
      <c r="F38" t="s">
        <v>400</v>
      </c>
    </row>
    <row r="39" spans="1:6" x14ac:dyDescent="0.25">
      <c r="A39">
        <v>36</v>
      </c>
      <c r="B39" t="s">
        <v>399</v>
      </c>
      <c r="C39" s="14">
        <v>878.99</v>
      </c>
      <c r="D39" s="14">
        <v>878.99</v>
      </c>
      <c r="E39" t="s">
        <v>217</v>
      </c>
      <c r="F39" t="s">
        <v>400</v>
      </c>
    </row>
    <row r="40" spans="1:6" x14ac:dyDescent="0.25">
      <c r="A40">
        <v>37</v>
      </c>
      <c r="B40" t="s">
        <v>399</v>
      </c>
      <c r="C40" s="14">
        <v>878.99</v>
      </c>
      <c r="D40" s="14">
        <v>878.99</v>
      </c>
      <c r="E40" t="s">
        <v>217</v>
      </c>
      <c r="F40" t="s">
        <v>400</v>
      </c>
    </row>
    <row r="41" spans="1:6" x14ac:dyDescent="0.25">
      <c r="A41">
        <v>38</v>
      </c>
      <c r="B41" t="s">
        <v>399</v>
      </c>
      <c r="C41" s="14">
        <v>878.99</v>
      </c>
      <c r="D41" s="14">
        <v>878.99</v>
      </c>
      <c r="E41" t="s">
        <v>217</v>
      </c>
      <c r="F41" t="s">
        <v>400</v>
      </c>
    </row>
    <row r="42" spans="1:6" x14ac:dyDescent="0.25">
      <c r="A42">
        <v>39</v>
      </c>
      <c r="B42" t="s">
        <v>399</v>
      </c>
      <c r="C42" s="14">
        <v>878.99</v>
      </c>
      <c r="D42" s="14">
        <v>878.99</v>
      </c>
      <c r="E42" t="s">
        <v>217</v>
      </c>
      <c r="F42" t="s">
        <v>400</v>
      </c>
    </row>
    <row r="43" spans="1:6" x14ac:dyDescent="0.25">
      <c r="A43">
        <v>40</v>
      </c>
      <c r="B43" t="s">
        <v>399</v>
      </c>
      <c r="C43" s="14">
        <v>1047.53</v>
      </c>
      <c r="D43" s="14">
        <v>1047.53</v>
      </c>
      <c r="E43" t="s">
        <v>217</v>
      </c>
      <c r="F43" t="s">
        <v>400</v>
      </c>
    </row>
    <row r="44" spans="1:6" x14ac:dyDescent="0.25">
      <c r="A44">
        <v>41</v>
      </c>
      <c r="B44" t="s">
        <v>399</v>
      </c>
      <c r="C44" s="14">
        <v>1047.53</v>
      </c>
      <c r="D44" s="14">
        <v>1047.53</v>
      </c>
      <c r="E44" t="s">
        <v>217</v>
      </c>
      <c r="F44" t="s">
        <v>400</v>
      </c>
    </row>
    <row r="45" spans="1:6" x14ac:dyDescent="0.25">
      <c r="A45">
        <v>42</v>
      </c>
      <c r="B45" t="s">
        <v>399</v>
      </c>
      <c r="C45" s="14">
        <v>1047.53</v>
      </c>
      <c r="D45" s="14">
        <v>1047.53</v>
      </c>
      <c r="E45" t="s">
        <v>217</v>
      </c>
      <c r="F45" t="s">
        <v>400</v>
      </c>
    </row>
    <row r="46" spans="1:6" x14ac:dyDescent="0.25">
      <c r="A46">
        <v>43</v>
      </c>
      <c r="B46" t="s">
        <v>399</v>
      </c>
      <c r="C46" s="14">
        <v>1047.53</v>
      </c>
      <c r="D46" s="14">
        <v>1047.53</v>
      </c>
      <c r="E46" t="s">
        <v>217</v>
      </c>
      <c r="F46" t="s">
        <v>400</v>
      </c>
    </row>
    <row r="47" spans="1:6" x14ac:dyDescent="0.25">
      <c r="A47">
        <v>44</v>
      </c>
      <c r="B47" t="s">
        <v>399</v>
      </c>
      <c r="C47" s="14">
        <v>1047.53</v>
      </c>
      <c r="D47" s="14">
        <v>1047.53</v>
      </c>
      <c r="E47" t="s">
        <v>217</v>
      </c>
      <c r="F47" t="s">
        <v>400</v>
      </c>
    </row>
    <row r="48" spans="1:6" x14ac:dyDescent="0.25">
      <c r="A48">
        <v>45</v>
      </c>
      <c r="B48" t="s">
        <v>399</v>
      </c>
      <c r="C48" s="14">
        <v>1047.53</v>
      </c>
      <c r="D48" s="14">
        <v>1047.53</v>
      </c>
      <c r="E48" t="s">
        <v>217</v>
      </c>
      <c r="F48" t="s">
        <v>400</v>
      </c>
    </row>
    <row r="49" spans="1:6" x14ac:dyDescent="0.25">
      <c r="A49">
        <v>46</v>
      </c>
      <c r="B49" t="s">
        <v>399</v>
      </c>
      <c r="C49" s="14">
        <v>1047.53</v>
      </c>
      <c r="D49" s="14">
        <v>1047.53</v>
      </c>
      <c r="E49" t="s">
        <v>217</v>
      </c>
      <c r="F49" t="s">
        <v>400</v>
      </c>
    </row>
    <row r="50" spans="1:6" x14ac:dyDescent="0.25">
      <c r="A50">
        <v>47</v>
      </c>
      <c r="B50" t="s">
        <v>399</v>
      </c>
      <c r="C50" s="14">
        <v>3157.5</v>
      </c>
      <c r="D50" s="14">
        <v>3157.5</v>
      </c>
      <c r="E50" t="s">
        <v>217</v>
      </c>
      <c r="F50" t="s">
        <v>400</v>
      </c>
    </row>
    <row r="51" spans="1:6" x14ac:dyDescent="0.25">
      <c r="A51">
        <v>48</v>
      </c>
      <c r="B51" t="s">
        <v>399</v>
      </c>
      <c r="C51" s="14">
        <v>2853.16</v>
      </c>
      <c r="D51" s="14">
        <v>2853.16</v>
      </c>
      <c r="E51" t="s">
        <v>217</v>
      </c>
      <c r="F51" t="s">
        <v>400</v>
      </c>
    </row>
    <row r="52" spans="1:6" x14ac:dyDescent="0.25">
      <c r="A52">
        <v>49</v>
      </c>
      <c r="B52" t="s">
        <v>399</v>
      </c>
      <c r="C52" s="14">
        <v>640.91</v>
      </c>
      <c r="D52" s="14">
        <v>640.91</v>
      </c>
      <c r="E52" t="s">
        <v>217</v>
      </c>
      <c r="F52" t="s">
        <v>400</v>
      </c>
    </row>
    <row r="53" spans="1:6" x14ac:dyDescent="0.25">
      <c r="A53">
        <v>50</v>
      </c>
      <c r="B53" t="s">
        <v>399</v>
      </c>
      <c r="C53" s="14">
        <v>419.54</v>
      </c>
      <c r="D53" s="14">
        <v>419.54</v>
      </c>
      <c r="E53" t="s">
        <v>217</v>
      </c>
      <c r="F53" t="s">
        <v>400</v>
      </c>
    </row>
    <row r="54" spans="1:6" x14ac:dyDescent="0.25">
      <c r="A54">
        <v>51</v>
      </c>
      <c r="B54" t="s">
        <v>399</v>
      </c>
      <c r="C54" s="14">
        <v>2853.16</v>
      </c>
      <c r="D54" s="14">
        <v>2853.16</v>
      </c>
      <c r="E54" t="s">
        <v>217</v>
      </c>
      <c r="F54" t="s">
        <v>400</v>
      </c>
    </row>
    <row r="55" spans="1:6" x14ac:dyDescent="0.25">
      <c r="A55">
        <v>52</v>
      </c>
      <c r="B55" t="s">
        <v>399</v>
      </c>
      <c r="C55" s="14">
        <v>419.54</v>
      </c>
      <c r="D55" s="14">
        <v>419.54</v>
      </c>
      <c r="E55" t="s">
        <v>217</v>
      </c>
      <c r="F55" t="s">
        <v>400</v>
      </c>
    </row>
    <row r="56" spans="1:6" x14ac:dyDescent="0.25">
      <c r="A56">
        <v>53</v>
      </c>
      <c r="B56" t="s">
        <v>399</v>
      </c>
      <c r="C56" s="14">
        <v>2209.7399999999998</v>
      </c>
      <c r="D56" s="14">
        <v>2209.7399999999998</v>
      </c>
      <c r="E56" t="s">
        <v>217</v>
      </c>
      <c r="F56" t="s">
        <v>400</v>
      </c>
    </row>
    <row r="57" spans="1:6" x14ac:dyDescent="0.25">
      <c r="A57">
        <v>54</v>
      </c>
      <c r="B57" t="s">
        <v>399</v>
      </c>
      <c r="C57" s="14">
        <v>2376.3200000000002</v>
      </c>
      <c r="D57" s="14">
        <v>2376.3200000000002</v>
      </c>
      <c r="E57" t="s">
        <v>217</v>
      </c>
      <c r="F57" t="s">
        <v>400</v>
      </c>
    </row>
    <row r="58" spans="1:6" x14ac:dyDescent="0.25">
      <c r="A58">
        <v>55</v>
      </c>
      <c r="B58" t="s">
        <v>399</v>
      </c>
      <c r="C58" s="14">
        <v>1701.51</v>
      </c>
      <c r="D58" s="14">
        <v>1701.51</v>
      </c>
      <c r="E58" t="s">
        <v>217</v>
      </c>
      <c r="F58" t="s">
        <v>400</v>
      </c>
    </row>
    <row r="59" spans="1:6" x14ac:dyDescent="0.25">
      <c r="A59">
        <v>56</v>
      </c>
      <c r="B59" t="s">
        <v>399</v>
      </c>
      <c r="C59" s="14">
        <v>853.6</v>
      </c>
      <c r="D59" s="14">
        <v>853.6</v>
      </c>
      <c r="E59" t="s">
        <v>217</v>
      </c>
      <c r="F59" t="s">
        <v>400</v>
      </c>
    </row>
    <row r="60" spans="1:6" x14ac:dyDescent="0.25">
      <c r="A60">
        <v>57</v>
      </c>
      <c r="B60" t="s">
        <v>399</v>
      </c>
      <c r="C60" s="14">
        <v>753.78</v>
      </c>
      <c r="D60" s="14">
        <v>753.78</v>
      </c>
      <c r="E60" t="s">
        <v>217</v>
      </c>
      <c r="F60" t="s">
        <v>400</v>
      </c>
    </row>
    <row r="61" spans="1:6" x14ac:dyDescent="0.25">
      <c r="A61">
        <v>58</v>
      </c>
      <c r="B61" t="s">
        <v>399</v>
      </c>
      <c r="C61" s="14">
        <v>596.65</v>
      </c>
      <c r="D61" s="14">
        <v>596.65</v>
      </c>
      <c r="E61" t="s">
        <v>217</v>
      </c>
      <c r="F61" t="s">
        <v>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2025-01-03T15:41:39Z</dcterms:created>
  <dcterms:modified xsi:type="dcterms:W3CDTF">2025-01-28T15:53:55Z</dcterms:modified>
</cp:coreProperties>
</file>