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MD\Desktop\PRESIDENCIA\TRIMESTRE\4° TRIMESTRE 2025\"/>
    </mc:Choice>
  </mc:AlternateContent>
  <xr:revisionPtr revIDLastSave="0" documentId="13_ncr:1_{231998D0-2611-4C9E-9535-E93AC9C71082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Anexo 4" sheetId="9" r:id="rId1"/>
  </sheets>
  <calcPr calcId="191029"/>
</workbook>
</file>

<file path=xl/calcChain.xml><?xml version="1.0" encoding="utf-8"?>
<calcChain xmlns="http://schemas.openxmlformats.org/spreadsheetml/2006/main">
  <c r="J27" i="9" l="1"/>
  <c r="L27" i="9"/>
  <c r="L16" i="9"/>
  <c r="K39" i="9"/>
  <c r="J22" i="9"/>
  <c r="L22" i="9"/>
  <c r="L23" i="9"/>
  <c r="I39" i="9"/>
  <c r="J10" i="9"/>
  <c r="J11" i="9"/>
  <c r="J12" i="9"/>
  <c r="J13" i="9"/>
  <c r="J14" i="9"/>
  <c r="J15" i="9"/>
  <c r="J17" i="9"/>
  <c r="J18" i="9"/>
  <c r="J19" i="9"/>
  <c r="J20" i="9"/>
  <c r="J21" i="9"/>
  <c r="J23" i="9"/>
  <c r="J24" i="9"/>
  <c r="J25" i="9"/>
  <c r="J26" i="9"/>
  <c r="J28" i="9"/>
  <c r="J29" i="9"/>
  <c r="J30" i="9"/>
  <c r="J31" i="9"/>
  <c r="J32" i="9"/>
  <c r="J34" i="9"/>
  <c r="J35" i="9"/>
  <c r="J36" i="9"/>
  <c r="J37" i="9"/>
  <c r="J9" i="9"/>
  <c r="L10" i="9"/>
  <c r="L11" i="9"/>
  <c r="L12" i="9"/>
  <c r="L13" i="9"/>
  <c r="L14" i="9"/>
  <c r="L15" i="9"/>
  <c r="L17" i="9"/>
  <c r="L18" i="9"/>
  <c r="L19" i="9"/>
  <c r="L20" i="9"/>
  <c r="L21" i="9"/>
  <c r="L24" i="9"/>
  <c r="L25" i="9"/>
  <c r="L26" i="9"/>
  <c r="L28" i="9"/>
  <c r="L29" i="9"/>
  <c r="L30" i="9"/>
  <c r="L31" i="9"/>
  <c r="L32" i="9"/>
  <c r="L33" i="9"/>
  <c r="L34" i="9"/>
  <c r="L35" i="9"/>
  <c r="L36" i="9"/>
  <c r="L37" i="9"/>
  <c r="L9" i="9"/>
  <c r="J16" i="9" l="1"/>
</calcChain>
</file>

<file path=xl/sharedStrings.xml><?xml version="1.0" encoding="utf-8"?>
<sst xmlns="http://schemas.openxmlformats.org/spreadsheetml/2006/main" count="220" uniqueCount="95">
  <si>
    <t>BENEFICIARIOS</t>
  </si>
  <si>
    <t>REGIDORES</t>
  </si>
  <si>
    <t>SINDICATURA</t>
  </si>
  <si>
    <t xml:space="preserve">UNIDAD  RESPONSABLE  </t>
  </si>
  <si>
    <t>UNIDAD PROGRAMÁTICA PRESUPUESTARIA</t>
  </si>
  <si>
    <t>PROGRAMA</t>
  </si>
  <si>
    <t xml:space="preserve">OBJETIVO GENERAL DEL PROGRAMA  </t>
  </si>
  <si>
    <t xml:space="preserve">ORIGEN DEL RECURSO   </t>
  </si>
  <si>
    <t xml:space="preserve">INDICADOR </t>
  </si>
  <si>
    <t xml:space="preserve">UNIDAD DE MEDIDA </t>
  </si>
  <si>
    <t xml:space="preserve">META PROGRAMADA </t>
  </si>
  <si>
    <t xml:space="preserve">IMPORTE AUTORIZADO </t>
  </si>
  <si>
    <t xml:space="preserve">META REALIZADA </t>
  </si>
  <si>
    <t xml:space="preserve">IMPORTE DEVENGADO  </t>
  </si>
  <si>
    <t xml:space="preserve">% DEL CUMPLIMIENTO DE LA META  </t>
  </si>
  <si>
    <t xml:space="preserve">TIPO </t>
  </si>
  <si>
    <t>CANTIDAD</t>
  </si>
  <si>
    <t xml:space="preserve">TOTAL: </t>
  </si>
  <si>
    <t>MUNICIPIO DE CHURINTZIO</t>
  </si>
  <si>
    <t xml:space="preserve">PRESIDENCIA </t>
  </si>
  <si>
    <t>SECRETARIA</t>
  </si>
  <si>
    <t>TESORERÍA</t>
  </si>
  <si>
    <t>OFICIALIA MAYOR</t>
  </si>
  <si>
    <t>SEGURIDAD PUBLICA</t>
  </si>
  <si>
    <t xml:space="preserve">CONTRALORIA </t>
  </si>
  <si>
    <t>PROGRAMAS SOCIALES</t>
  </si>
  <si>
    <t>ASUNTOS AGROPECUARIOS</t>
  </si>
  <si>
    <t>ATENCIÓN CIUDADANA</t>
  </si>
  <si>
    <t>MUNICIPIO: CHURINTZIO, MICHOACAN</t>
  </si>
  <si>
    <t>COMUNICACIÓN SOCIAL Y TRANSPARENCIA</t>
  </si>
  <si>
    <t>PORCENTAJE</t>
  </si>
  <si>
    <t>HABITANTES</t>
  </si>
  <si>
    <t>FONDO GENERAL DE PARTICIPACIONES</t>
  </si>
  <si>
    <t>RECURSOS FISCALES</t>
  </si>
  <si>
    <t>FAEISPUM</t>
  </si>
  <si>
    <t>FONDO GENRAL DE PARTICIPACIONES</t>
  </si>
  <si>
    <t>ANEXO 4: INFORME DEL AVANCE PROGRAMÁTICO PRESUPUESTARIO</t>
  </si>
  <si>
    <t>CRUM</t>
  </si>
  <si>
    <t xml:space="preserve">CONDUCCIÓN DE UN BUEN GOBIERNO R.F. </t>
  </si>
  <si>
    <t xml:space="preserve">CONDUCCIÓN DE UN BUEN GOBIERNO F.G. </t>
  </si>
  <si>
    <t>CONTROL PATRIMONIAL, ASUNTOS LEGALES Y HACIENDA PÚBLICA</t>
  </si>
  <si>
    <t>CONDUCCIÓN DE LA POLITICA INTERNA MUNICIPAL</t>
  </si>
  <si>
    <t>URBANISMO Y OBRAS PÚBLICAS</t>
  </si>
  <si>
    <t>ADMINISTRACIÓN Y APLICACIÓN CORRECTA DE RECURSOS EN OBRA PÚBLICA</t>
  </si>
  <si>
    <t>OBRA PÚBLICA DE AGUA POR ADMINISTRACIÓN O CONTRATO EN BIENES DOMINIO PÚBLICO</t>
  </si>
  <si>
    <t>OBRA PÚBLICA ALCANTARILLADO, DRENAJES Y LETRINAS, POR ADMINISTRACIÓN O CONTRATO EN BIENES DE DOMINIO PÚBLICO</t>
  </si>
  <si>
    <t>OBRA PÚBLICA, URBANIZACIÓN POR ADMINISTRACIÓN O CONTRATO EN BIENES DE DOMINIO PÚBLICO</t>
  </si>
  <si>
    <t>OBRA PÚBLICA URBANIZACIÓN POR ADMINISTRACIÓN O CONTRATO FAEISPUM</t>
  </si>
  <si>
    <t>OBRA PÚBLICA MEJORAMIENTO DE VIVIENDA POR ADMINISTRACIÓN O CONTRATO EN BIENES DE DOMINIO PÚBLICO FAEISPUM</t>
  </si>
  <si>
    <t>OBRA PÚBLICA PARQUES, JARDIES POR ADMINISTRACIÓN O CONTRATO FAEISPUM</t>
  </si>
  <si>
    <t>OTRO TIPO DE OBRAS POR ADMINISTRACIÓN O CONTRATO FAIESPUM</t>
  </si>
  <si>
    <t>GENERACIÓN DE ACCIONES PARA EL DESARROLLO AGROPECUARIO</t>
  </si>
  <si>
    <t>FISCALIZACIÓN INTERNA Y ESTABLECIMIENTOS DE CONTROL INTERNO</t>
  </si>
  <si>
    <t>DIFUSIÓN DE LAS ACTIVIDADES MUNICIPALES</t>
  </si>
  <si>
    <t>GESTORÍA Y CONDUCCIÓN DE COMISIONES</t>
  </si>
  <si>
    <t>PREVENCIÓN Y COMBAE AL DELITO F. IV</t>
  </si>
  <si>
    <t xml:space="preserve">PREVENCIÓN Y COMBAE AL DELITO F.G. </t>
  </si>
  <si>
    <t>DIF</t>
  </si>
  <si>
    <t>CULTURA</t>
  </si>
  <si>
    <t xml:space="preserve">ADMINISTRACIÓN DE RECURSOS MATERIALES, SERVICIOS GENERALES </t>
  </si>
  <si>
    <t>OBTENCIÓN, APLICACIÓN DE RECURSOS Y RENDICIÓN DE CUENTAS</t>
  </si>
  <si>
    <t>OBTENCIÓN, APLICACIÓN DE RECURSOS Y RENDICIÓN DE CUENTAS 615</t>
  </si>
  <si>
    <t>GENERACIÓN DE ACCIONES PARA EL DESARROLLO SOCIAL</t>
  </si>
  <si>
    <t>ADMINISTRACIÓN DE RECURSOS PARA GRUPOS VULNERABLES</t>
  </si>
  <si>
    <t>MEJORA DE CERCANIA Y TRABAJO CON LA POBLACIÓN</t>
  </si>
  <si>
    <t>GENERANDO CULTURA SE AVANZA EN EL DESARROLLO</t>
  </si>
  <si>
    <t xml:space="preserve">GENERANDO PROTECCIÓN Y BIENESTAR A LA POBLACIÓN F.G. </t>
  </si>
  <si>
    <t xml:space="preserve">GENERANDO PROTECCIÓN Y BIENESTAR A LA POBLACIÓN F.IV. </t>
  </si>
  <si>
    <t>FONDO DE APORTACIONES PARA EL FORTALECIMIENTO DE LOS MUNICIPIOS Y DEMARCACIONES TERRITORIALES DEL DISTRITO FEDERAL</t>
  </si>
  <si>
    <t>F. III</t>
  </si>
  <si>
    <t>FONDO DE APORTACIONES  PARA EL FORTALECIMINTO DE LAS ENTIDADES FEDERATIVAS</t>
  </si>
  <si>
    <t xml:space="preserve">FORTALECIMIENTO DE LAS INSTITUCIONES MUNICIPALES, SENTAR LAS BASES DE UN GOBIERNO CAPAZ DE ENFRENTAR LOS DESAFÍOS DEL PRESENTE Y DEL FUTURO CON UN ENFOQUE PROACTIVO, ESTRATÉGICO Y FUNDAMENTADO EN EL CUMPLIMIENTO ESTRICTO DE LA LEY. CAMINAR JUNTO CON LA CIUDADANÍA PARA AUMENTAR LA CALIDAD DE VIDA DE LOS HABITANTES, ASÍ COMO FORTALECER EL TEJIDO SOCIAL Y OFRECER MEJORES CONDICIONES DE CONVIVENCIA COMUNITARIA. </t>
  </si>
  <si>
    <t xml:space="preserve">SERVICIOS PÚBLICOS DE CALIDAD, MANEJO DE RESIDUOS SÓLIDOS URBANOS, QUE ADEMÁS DE EVITAE LA CONTAMINACIÓN GARANTICA LA SEGURIDAD Y SANISAS EN EL TERRITORIO; EVITAR EL COLAPSO DE BASURERO MUNICIPAL Y DE REDUCCIÓN DE LA GENERACIÓN DE DICHOS RESIDUOS. MANTENER LAS CALLES LIMPIAS Y CONTAR CON EL PERSONAL DE LIMPIEZA SUFICIENTE. </t>
  </si>
  <si>
    <t xml:space="preserve">DIGNIFICAR LAS CONDICIONES DE INFRAESTRUCTURA Y DE LOS ESPACIOS DEL MUNICIPIO PARA MEJORA LA CALIDAD DE VIDA DE LOS HABITANTES, PROMOVER LA COHESIÓN SOCIAL Y FORTALECER LA IDENTIDAD COMUNITARIA. </t>
  </si>
  <si>
    <t xml:space="preserve">COORDINAR, PROMOVER Y APLICAR PROGRAMAS QUE PERMITAN DE MANERA EFICIENTE LA PREVENCIÓN DEL DELITO, ASÍ COMO LA PROFESIONALIZACIÓN DEL CUERPO DE SEGURIDAD PÚBLICA MUNICIPAL PARA HACER MÁS EFICIENTE Y OFRECER A LOS RESIDENTES DEL MUNICIPIO UNA ESTRATEGIA DE SEGURIDAD CONFORME AL MARCO CONSTITUCIONAL APLICABLE Y CULTURAL ATRACTIVA Y REVITALIZAR LOS ESPACIOS ADECUADOS FORTALECIENDO LA IDENTIDAD DE LA CIUDADANÍA A TARVÉS DE ACTIVIDADES SOCIALES. </t>
  </si>
  <si>
    <t>APOYOS Y CONVENIOS PARA PROPORCIONAR BECAS A ESTUDIANTES DE NIVEL SUPERIOR</t>
  </si>
  <si>
    <t>OPERACIÓN DEL ÁREA DEL DIF MUNICIPAL</t>
  </si>
  <si>
    <t>OPERACIÓN DEL ÁREA DEL ÁREA DE ATENCIÓN CIUDADANA Y PROXIMIDAD SOCIAL</t>
  </si>
  <si>
    <t>OPERACIÓN DEL ÁREA DE COMUNICACIÓN SOCIAL Y TRANSPARENCIA</t>
  </si>
  <si>
    <t>OPERACIÓN DEL ÁREA DE REGIDORES</t>
  </si>
  <si>
    <t>OPERACIÓN DEL ÁREA DE CONTRALORIA</t>
  </si>
  <si>
    <t>OPERACIÓN DEL ÁREA DE TESORERÍAA</t>
  </si>
  <si>
    <t>ACOMPAÑAMIENTO JURÍDICO, NEGOCIACIONES FAVORABLES Y FIN DE LITIGIOS</t>
  </si>
  <si>
    <t>OPERACIÓN DEL AREA DE SECRETARIA</t>
  </si>
  <si>
    <t>OPERACIÓN DEL ÁREA</t>
  </si>
  <si>
    <t>OPERACIÓN DEL ÁREA DE PROGRAMAS SOCIALES</t>
  </si>
  <si>
    <t>ASESORIAS EN PROGRAMAS DE APOYO PARA EMPRENDEDORES</t>
  </si>
  <si>
    <t>INVERSIÓN DE RECURSOS PARA EL EMBELLECIMIENTO DE LA INFRAESTRUCTURA URBANA</t>
  </si>
  <si>
    <t>OPERACIÓN DEL ÁREA DE SEGURIDAD PÚBLICA</t>
  </si>
  <si>
    <t>OPERACIÓN DEL ÁREA DE CASA DE LA CULTURA</t>
  </si>
  <si>
    <t>OPERACIÓN DEL ÁREA DE PROTECCIÓN CIVIL (CRUM)</t>
  </si>
  <si>
    <t>VEHICULOS EXTRANJEROS 2025</t>
  </si>
  <si>
    <t>OBTENCIÓN, APLICACIÓN DE RECURSOS Y RENDICIÓN DE CUENTAS 540</t>
  </si>
  <si>
    <t>DEL 01 DE ENERO AL 31 DE DICIEMBRE DEL AÑO 2025</t>
  </si>
  <si>
    <t>OBRA PUB. ALUMBRADO PUB. POR ADMON. O CONTRATO EN BIENES DOM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</si>
</sst>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Arial"/>
      <family val="2"/>
    </font>
    <font>
      <sz val="16"/>
      <color theme="1"/>
      <name val="Calibri"/>
      <family val="2"/>
      <scheme val="minor"/>
    </font>
    <font>
      <sz val="16"/>
      <color theme="1"/>
      <name val="Arial"/>
      <family val="2"/>
    </font>
    <font>
      <b/>
      <sz val="16"/>
      <color theme="1"/>
      <name val="Calibri"/>
      <family val="2"/>
      <scheme val="minor"/>
    </font>
    <font>
      <sz val="12"/>
      <color theme="1"/>
      <name val="Arial Narrow"/>
      <family val="2"/>
    </font>
    <font>
      <sz val="12"/>
      <name val="Arial"/>
      <family val="2"/>
    </font>
    <font>
      <sz val="12"/>
      <color theme="1"/>
      <name val="Calibri"/>
      <family val="2"/>
      <scheme val="minor"/>
    </font>
    <font>
      <b/>
      <sz val="16"/>
      <color theme="0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4">
    <xf numFmtId="0" fontId="0" fillId="0" borderId="0" xfId="0"/>
    <xf numFmtId="0" fontId="3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indent="10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3" fillId="0" borderId="0" xfId="0" applyFont="1"/>
    <xf numFmtId="0" fontId="5" fillId="0" borderId="0" xfId="0" applyFont="1" applyAlignment="1">
      <alignment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9" fontId="7" fillId="0" borderId="1" xfId="2" applyFont="1" applyFill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4" fontId="2" fillId="0" borderId="1" xfId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4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44" fontId="7" fillId="0" borderId="1" xfId="1" applyFont="1" applyFill="1" applyBorder="1" applyAlignment="1">
      <alignment horizontal="center" vertical="center"/>
    </xf>
    <xf numFmtId="44" fontId="11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9" fontId="7" fillId="3" borderId="1" xfId="2" applyFont="1" applyFill="1" applyBorder="1" applyAlignment="1">
      <alignment horizontal="center" vertical="center" wrapText="1"/>
    </xf>
    <xf numFmtId="44" fontId="11" fillId="3" borderId="1" xfId="0" applyNumberFormat="1" applyFont="1" applyFill="1" applyBorder="1" applyAlignment="1">
      <alignment horizontal="center" vertical="center"/>
    </xf>
    <xf numFmtId="3" fontId="7" fillId="3" borderId="1" xfId="0" applyNumberFormat="1" applyFont="1" applyFill="1" applyBorder="1" applyAlignment="1">
      <alignment horizontal="center" vertical="center" wrapText="1"/>
    </xf>
    <xf numFmtId="0" fontId="3" fillId="3" borderId="0" xfId="0" applyFont="1" applyFill="1" applyAlignment="1">
      <alignment wrapText="1"/>
    </xf>
    <xf numFmtId="44" fontId="7" fillId="0" borderId="1" xfId="2" applyNumberFormat="1" applyFont="1" applyFill="1" applyBorder="1" applyAlignment="1">
      <alignment horizontal="right" vertical="center" wrapText="1"/>
    </xf>
    <xf numFmtId="44" fontId="0" fillId="0" borderId="1" xfId="0" applyNumberFormat="1" applyBorder="1" applyAlignment="1">
      <alignment horizontal="right" vertical="center"/>
    </xf>
    <xf numFmtId="0" fontId="2" fillId="0" borderId="0" xfId="0" applyFont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</cellXfs>
  <cellStyles count="3">
    <cellStyle name="Moneda" xfId="1" builtinId="4"/>
    <cellStyle name="Normal" xfId="0" builtinId="0"/>
    <cellStyle name="Porcentaje" xfId="2" builtinId="5"/>
  </cellStyles>
  <dxfs count="0"/>
  <tableStyles count="0" defaultTableStyle="TableStyleMedium9" defaultPivotStyle="PivotStyleLight16"/>
  <colors>
    <mruColors>
      <color rgb="FF652D4A"/>
      <color rgb="FF7A365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155573</xdr:colOff>
      <xdr:row>46</xdr:row>
      <xdr:rowOff>50799</xdr:rowOff>
    </xdr:from>
    <xdr:to>
      <xdr:col>3</xdr:col>
      <xdr:colOff>818555</xdr:colOff>
      <xdr:row>53</xdr:row>
      <xdr:rowOff>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8301C6A7-381B-4981-8C47-C64095B7388C}"/>
            </a:ext>
          </a:extLst>
        </xdr:cNvPr>
        <xdr:cNvSpPr txBox="1"/>
      </xdr:nvSpPr>
      <xdr:spPr>
        <a:xfrm>
          <a:off x="2998190" y="143178807"/>
          <a:ext cx="6005912" cy="17797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2400" b="1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_______________________________</a:t>
          </a:r>
        </a:p>
        <a:p>
          <a:pPr algn="ctr"/>
          <a:r>
            <a:rPr lang="es-MX" sz="2000" b="1">
              <a:latin typeface="Arial" panose="020B0604020202020204" pitchFamily="34" charset="0"/>
              <a:cs typeface="Arial" panose="020B0604020202020204" pitchFamily="34" charset="0"/>
            </a:rPr>
            <a:t>LIC. FRANCISCO</a:t>
          </a:r>
          <a:r>
            <a:rPr lang="es-MX" sz="2000" b="1" baseline="0">
              <a:latin typeface="Arial" panose="020B0604020202020204" pitchFamily="34" charset="0"/>
              <a:cs typeface="Arial" panose="020B0604020202020204" pitchFamily="34" charset="0"/>
            </a:rPr>
            <a:t> JAVIER PÉREZ MALDONADO</a:t>
          </a:r>
          <a:endParaRPr lang="es-MX" sz="2000" b="1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2000" b="1">
              <a:latin typeface="Arial" panose="020B0604020202020204" pitchFamily="34" charset="0"/>
              <a:cs typeface="Arial" panose="020B0604020202020204" pitchFamily="34" charset="0"/>
            </a:rPr>
            <a:t>PRESIDENTE MUNICIPAL</a:t>
          </a:r>
        </a:p>
      </xdr:txBody>
    </xdr:sp>
    <xdr:clientData/>
  </xdr:twoCellAnchor>
  <xdr:twoCellAnchor>
    <xdr:from>
      <xdr:col>3</xdr:col>
      <xdr:colOff>1531657</xdr:colOff>
      <xdr:row>46</xdr:row>
      <xdr:rowOff>164165</xdr:rowOff>
    </xdr:from>
    <xdr:to>
      <xdr:col>5</xdr:col>
      <xdr:colOff>1547812</xdr:colOff>
      <xdr:row>53</xdr:row>
      <xdr:rowOff>19842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5B2AC780-6217-431C-9B3E-D9475BE4B6CB}"/>
            </a:ext>
          </a:extLst>
        </xdr:cNvPr>
        <xdr:cNvSpPr txBox="1"/>
      </xdr:nvSpPr>
      <xdr:spPr>
        <a:xfrm>
          <a:off x="9727126" y="138256821"/>
          <a:ext cx="5354124" cy="166145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ctr"/>
          <a:r>
            <a:rPr lang="es-MX" sz="1800" b="1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____________________________________</a:t>
          </a:r>
        </a:p>
        <a:p>
          <a:pPr marL="0" indent="0" algn="ctr"/>
          <a:r>
            <a:rPr lang="es-MX" sz="2000" b="1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MTRA.</a:t>
          </a:r>
          <a:r>
            <a:rPr lang="es-MX" sz="2000" b="1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EGLICERIA MERAZ PACHECO</a:t>
          </a:r>
          <a:r>
            <a:rPr lang="es-MX" sz="2000" b="1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                                            SINDICO MUNICIPAL</a:t>
          </a:r>
        </a:p>
      </xdr:txBody>
    </xdr:sp>
    <xdr:clientData/>
  </xdr:twoCellAnchor>
  <xdr:twoCellAnchor>
    <xdr:from>
      <xdr:col>6</xdr:col>
      <xdr:colOff>699619</xdr:colOff>
      <xdr:row>46</xdr:row>
      <xdr:rowOff>199463</xdr:rowOff>
    </xdr:from>
    <xdr:to>
      <xdr:col>8</xdr:col>
      <xdr:colOff>2275959</xdr:colOff>
      <xdr:row>52</xdr:row>
      <xdr:rowOff>38100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89AF845A-0160-41CC-9A32-6B4DFE6D4231}"/>
            </a:ext>
          </a:extLst>
        </xdr:cNvPr>
        <xdr:cNvSpPr txBox="1"/>
      </xdr:nvSpPr>
      <xdr:spPr>
        <a:xfrm>
          <a:off x="16911963" y="178436026"/>
          <a:ext cx="5981652" cy="13864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400" b="1">
              <a:latin typeface="Arial" panose="020B0604020202020204" pitchFamily="34" charset="0"/>
              <a:cs typeface="Arial" panose="020B0604020202020204" pitchFamily="34" charset="0"/>
            </a:rPr>
            <a:t>________________________________________________________</a:t>
          </a:r>
          <a:r>
            <a:rPr lang="es-MX" sz="2000" b="1">
              <a:latin typeface="Arial" panose="020B0604020202020204" pitchFamily="34" charset="0"/>
              <a:cs typeface="Arial" panose="020B0604020202020204" pitchFamily="34" charset="0"/>
            </a:rPr>
            <a:t>   </a:t>
          </a:r>
        </a:p>
        <a:p>
          <a:pPr algn="ctr"/>
          <a:r>
            <a:rPr lang="es-MX" sz="2000" b="1">
              <a:latin typeface="Arial" panose="020B0604020202020204" pitchFamily="34" charset="0"/>
              <a:cs typeface="Arial" panose="020B0604020202020204" pitchFamily="34" charset="0"/>
            </a:rPr>
            <a:t>C.P.</a:t>
          </a:r>
          <a:r>
            <a:rPr lang="es-MX" sz="2000" b="1" baseline="0">
              <a:latin typeface="Arial" panose="020B0604020202020204" pitchFamily="34" charset="0"/>
              <a:cs typeface="Arial" panose="020B0604020202020204" pitchFamily="34" charset="0"/>
            </a:rPr>
            <a:t> MARÍA DOLORES PERÉZ ZAPIÉN </a:t>
          </a:r>
          <a:r>
            <a:rPr lang="es-MX" sz="2000" b="1">
              <a:latin typeface="Arial" panose="020B0604020202020204" pitchFamily="34" charset="0"/>
              <a:cs typeface="Arial" panose="020B0604020202020204" pitchFamily="34" charset="0"/>
            </a:rPr>
            <a:t>TESORERO MUNICIPAL</a:t>
          </a:r>
        </a:p>
      </xdr:txBody>
    </xdr:sp>
    <xdr:clientData/>
  </xdr:twoCellAnchor>
  <xdr:twoCellAnchor>
    <xdr:from>
      <xdr:col>10</xdr:col>
      <xdr:colOff>533916</xdr:colOff>
      <xdr:row>46</xdr:row>
      <xdr:rowOff>114393</xdr:rowOff>
    </xdr:from>
    <xdr:to>
      <xdr:col>12</xdr:col>
      <xdr:colOff>1673311</xdr:colOff>
      <xdr:row>52</xdr:row>
      <xdr:rowOff>75170</xdr:rowOff>
    </xdr:to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C077F608-CCE7-4292-820D-123A38971CDE}"/>
            </a:ext>
          </a:extLst>
        </xdr:cNvPr>
        <xdr:cNvSpPr txBox="1"/>
      </xdr:nvSpPr>
      <xdr:spPr>
        <a:xfrm>
          <a:off x="25324659" y="41149123"/>
          <a:ext cx="5953382" cy="21232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/>
          <a:r>
            <a:rPr lang="es-MX" sz="1200" b="1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es-MX" sz="1800" b="1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___________________________________________</a:t>
          </a:r>
        </a:p>
        <a:p>
          <a:pPr marL="0" indent="0" algn="ctr"/>
          <a:r>
            <a:rPr lang="es-MX" sz="2000" b="1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L.C. PAULINA</a:t>
          </a:r>
          <a:r>
            <a:rPr lang="es-MX" sz="2000" b="1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PULIDO ARROYO</a:t>
          </a:r>
        </a:p>
        <a:p>
          <a:pPr marL="0" indent="0" algn="ctr"/>
          <a:r>
            <a:rPr lang="es-MX" sz="2000" b="1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CONTRALORA MUNICIPAL</a:t>
          </a:r>
        </a:p>
      </xdr:txBody>
    </xdr:sp>
    <xdr:clientData/>
  </xdr:twoCellAnchor>
  <xdr:twoCellAnchor>
    <xdr:from>
      <xdr:col>2</xdr:col>
      <xdr:colOff>798040</xdr:colOff>
      <xdr:row>53</xdr:row>
      <xdr:rowOff>51486</xdr:rowOff>
    </xdr:from>
    <xdr:to>
      <xdr:col>11</xdr:col>
      <xdr:colOff>139013</xdr:colOff>
      <xdr:row>55</xdr:row>
      <xdr:rowOff>128717</xdr:rowOff>
    </xdr:to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BCEE3454-AAB3-45AA-9EBF-EB4057183202}"/>
            </a:ext>
          </a:extLst>
        </xdr:cNvPr>
        <xdr:cNvSpPr txBox="1"/>
      </xdr:nvSpPr>
      <xdr:spPr>
        <a:xfrm>
          <a:off x="6204121" y="64049189"/>
          <a:ext cx="21016784" cy="5406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28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"Bajo protesta de decir verdad, declaramos que este reporte y sus notas son razonablemente correctos, y son responsabilidad del emisor."</a:t>
          </a:r>
          <a:r>
            <a:rPr lang="es-MX" sz="2800"/>
            <a:t> </a:t>
          </a:r>
          <a:br>
            <a:rPr lang="es-MX" sz="1400"/>
          </a:br>
          <a:endParaRPr lang="es-MX" sz="1400"/>
        </a:p>
      </xdr:txBody>
    </xdr:sp>
    <xdr:clientData/>
  </xdr:twoCellAnchor>
  <xdr:twoCellAnchor editAs="oneCell">
    <xdr:from>
      <xdr:col>11</xdr:col>
      <xdr:colOff>44677</xdr:colOff>
      <xdr:row>0</xdr:row>
      <xdr:rowOff>695068</xdr:rowOff>
    </xdr:from>
    <xdr:to>
      <xdr:col>11</xdr:col>
      <xdr:colOff>1827770</xdr:colOff>
      <xdr:row>5</xdr:row>
      <xdr:rowOff>21051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8460F2F9-683F-47EC-B431-4DD70CD1E5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083" b="4083"/>
        <a:stretch/>
      </xdr:blipFill>
      <xdr:spPr bwMode="auto">
        <a:xfrm>
          <a:off x="27151240" y="695068"/>
          <a:ext cx="1783093" cy="20793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8"/>
  <sheetViews>
    <sheetView tabSelected="1" view="pageBreakPreview" topLeftCell="D35" zoomScale="64" zoomScaleNormal="46" zoomScaleSheetLayoutView="64" workbookViewId="0">
      <selection activeCell="K27" sqref="K27"/>
    </sheetView>
  </sheetViews>
  <sheetFormatPr baseColWidth="10" defaultColWidth="11.42578125" defaultRowHeight="21" x14ac:dyDescent="0.35"/>
  <cols>
    <col min="1" max="1" width="42.7109375" style="19" customWidth="1"/>
    <col min="2" max="2" width="38.140625" style="19" customWidth="1"/>
    <col min="3" max="3" width="41.85546875" style="19" customWidth="1"/>
    <col min="4" max="4" width="47.85546875" style="19" customWidth="1"/>
    <col min="5" max="5" width="32" style="19" customWidth="1"/>
    <col min="6" max="6" width="40.28515625" style="19" customWidth="1"/>
    <col min="7" max="7" width="30.7109375" style="19" customWidth="1"/>
    <col min="8" max="8" width="35.42578125" style="19" customWidth="1"/>
    <col min="9" max="9" width="34.140625" style="19" customWidth="1"/>
    <col min="10" max="10" width="28.5703125" style="19" customWidth="1"/>
    <col min="11" max="11" width="34.42578125" style="19" customWidth="1"/>
    <col min="12" max="12" width="37.7109375" style="19" customWidth="1"/>
    <col min="13" max="13" width="25.7109375" style="19" customWidth="1"/>
    <col min="14" max="14" width="25.42578125" style="19" customWidth="1"/>
    <col min="15" max="16384" width="11.42578125" style="1"/>
  </cols>
  <sheetData>
    <row r="1" spans="1:14" ht="76.5" customHeight="1" x14ac:dyDescent="0.35">
      <c r="A1" s="35" t="s">
        <v>36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</row>
    <row r="2" spans="1:14" ht="64.5" customHeight="1" x14ac:dyDescent="0.3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x14ac:dyDescent="0.35">
      <c r="A3" s="3" t="s">
        <v>28</v>
      </c>
      <c r="B3" s="4"/>
      <c r="C3" s="2"/>
      <c r="D3" s="5"/>
      <c r="E3" s="2"/>
      <c r="F3" s="2"/>
      <c r="G3" s="2"/>
      <c r="H3" s="2"/>
      <c r="I3" s="2"/>
      <c r="J3" s="2"/>
      <c r="K3" s="6"/>
      <c r="L3" s="2"/>
      <c r="M3" s="2"/>
      <c r="N3" s="2"/>
    </row>
    <row r="4" spans="1:14" x14ac:dyDescent="0.35">
      <c r="A4" s="3" t="s">
        <v>93</v>
      </c>
      <c r="B4" s="2"/>
      <c r="C4" s="2"/>
      <c r="D4" s="5"/>
      <c r="E4" s="2"/>
      <c r="F4" s="2"/>
      <c r="G4" s="2"/>
      <c r="H4" s="2"/>
      <c r="I4" s="2"/>
      <c r="J4" s="2"/>
      <c r="K4" s="2"/>
      <c r="L4" s="2"/>
      <c r="M4" s="2"/>
      <c r="N4" s="2"/>
    </row>
    <row r="5" spans="1:14" ht="36.75" customHeight="1" x14ac:dyDescent="0.35">
      <c r="A5" s="2"/>
      <c r="B5" s="2"/>
      <c r="C5" s="2"/>
      <c r="D5" s="5"/>
      <c r="E5" s="2"/>
      <c r="F5" s="2"/>
      <c r="G5" s="2"/>
      <c r="H5" s="2"/>
      <c r="I5" s="2"/>
      <c r="J5" s="2"/>
      <c r="K5" s="2"/>
      <c r="L5" s="2"/>
      <c r="M5" s="2"/>
      <c r="N5" s="2"/>
    </row>
    <row r="6" spans="1:14" s="7" customFormat="1" ht="48.75" customHeight="1" x14ac:dyDescent="0.35">
      <c r="A6" s="36" t="s">
        <v>4</v>
      </c>
      <c r="B6" s="36" t="s">
        <v>3</v>
      </c>
      <c r="C6" s="36" t="s">
        <v>5</v>
      </c>
      <c r="D6" s="36" t="s">
        <v>6</v>
      </c>
      <c r="E6" s="36" t="s">
        <v>7</v>
      </c>
      <c r="F6" s="36" t="s">
        <v>8</v>
      </c>
      <c r="G6" s="36" t="s">
        <v>9</v>
      </c>
      <c r="H6" s="36" t="s">
        <v>10</v>
      </c>
      <c r="I6" s="36" t="s">
        <v>11</v>
      </c>
      <c r="J6" s="36" t="s">
        <v>12</v>
      </c>
      <c r="K6" s="36" t="s">
        <v>13</v>
      </c>
      <c r="L6" s="36" t="s">
        <v>14</v>
      </c>
      <c r="M6" s="36" t="s">
        <v>0</v>
      </c>
      <c r="N6" s="36"/>
    </row>
    <row r="7" spans="1:14" s="7" customFormat="1" ht="48.75" customHeight="1" x14ac:dyDescent="0.35">
      <c r="A7" s="36"/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 t="s">
        <v>15</v>
      </c>
      <c r="N7" s="36" t="s">
        <v>16</v>
      </c>
    </row>
    <row r="8" spans="1:14" s="7" customFormat="1" ht="48.75" customHeight="1" x14ac:dyDescent="0.35">
      <c r="A8" s="36"/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</row>
    <row r="9" spans="1:14" s="7" customFormat="1" ht="185.25" customHeight="1" x14ac:dyDescent="0.35">
      <c r="A9" s="38" t="s">
        <v>18</v>
      </c>
      <c r="B9" s="39" t="s">
        <v>19</v>
      </c>
      <c r="C9" s="8" t="s">
        <v>38</v>
      </c>
      <c r="D9" s="25" t="s">
        <v>71</v>
      </c>
      <c r="E9" s="9" t="s">
        <v>33</v>
      </c>
      <c r="F9" s="9" t="s">
        <v>75</v>
      </c>
      <c r="G9" s="9" t="s">
        <v>30</v>
      </c>
      <c r="H9" s="10">
        <v>1</v>
      </c>
      <c r="I9" s="23">
        <v>6189207</v>
      </c>
      <c r="J9" s="10">
        <f>K9/I9</f>
        <v>1.0501566355754461</v>
      </c>
      <c r="K9" s="34">
        <v>6499636.7999999998</v>
      </c>
      <c r="L9" s="10">
        <f>K9/I9</f>
        <v>1.0501566355754461</v>
      </c>
      <c r="M9" s="9" t="s">
        <v>31</v>
      </c>
      <c r="N9" s="11">
        <v>5233</v>
      </c>
    </row>
    <row r="10" spans="1:14" s="7" customFormat="1" ht="213" customHeight="1" x14ac:dyDescent="0.35">
      <c r="A10" s="38"/>
      <c r="B10" s="40"/>
      <c r="C10" s="8" t="s">
        <v>39</v>
      </c>
      <c r="D10" s="25" t="s">
        <v>71</v>
      </c>
      <c r="E10" s="9" t="s">
        <v>32</v>
      </c>
      <c r="F10" s="9" t="s">
        <v>75</v>
      </c>
      <c r="G10" s="9" t="s">
        <v>30</v>
      </c>
      <c r="H10" s="10">
        <v>1</v>
      </c>
      <c r="I10" s="23">
        <v>8853683.0199999996</v>
      </c>
      <c r="J10" s="10">
        <f t="shared" ref="J10:J37" si="0">K10/I10</f>
        <v>1.1421929808370304</v>
      </c>
      <c r="K10" s="34">
        <v>10112614.6</v>
      </c>
      <c r="L10" s="10">
        <f t="shared" ref="L10:L37" si="1">K10/I10</f>
        <v>1.1421929808370304</v>
      </c>
      <c r="M10" s="9" t="s">
        <v>31</v>
      </c>
      <c r="N10" s="11">
        <v>5233</v>
      </c>
    </row>
    <row r="11" spans="1:14" s="7" customFormat="1" ht="217.5" customHeight="1" x14ac:dyDescent="0.35">
      <c r="A11" s="38"/>
      <c r="B11" s="8" t="s">
        <v>2</v>
      </c>
      <c r="C11" s="8" t="s">
        <v>40</v>
      </c>
      <c r="D11" s="25" t="s">
        <v>71</v>
      </c>
      <c r="E11" s="9" t="s">
        <v>32</v>
      </c>
      <c r="F11" s="9" t="s">
        <v>82</v>
      </c>
      <c r="G11" s="9" t="s">
        <v>30</v>
      </c>
      <c r="H11" s="10">
        <v>1</v>
      </c>
      <c r="I11" s="23">
        <v>544942</v>
      </c>
      <c r="J11" s="10">
        <f t="shared" si="0"/>
        <v>0.90117039978566527</v>
      </c>
      <c r="K11" s="34">
        <v>491085.6</v>
      </c>
      <c r="L11" s="10">
        <f t="shared" si="1"/>
        <v>0.90117039978566527</v>
      </c>
      <c r="M11" s="9" t="s">
        <v>31</v>
      </c>
      <c r="N11" s="11">
        <v>5233</v>
      </c>
    </row>
    <row r="12" spans="1:14" s="7" customFormat="1" ht="181.5" customHeight="1" x14ac:dyDescent="0.35">
      <c r="A12" s="38"/>
      <c r="B12" s="8" t="s">
        <v>20</v>
      </c>
      <c r="C12" s="8" t="s">
        <v>41</v>
      </c>
      <c r="D12" s="25" t="s">
        <v>71</v>
      </c>
      <c r="E12" s="9" t="s">
        <v>35</v>
      </c>
      <c r="F12" s="9" t="s">
        <v>83</v>
      </c>
      <c r="G12" s="9" t="s">
        <v>30</v>
      </c>
      <c r="H12" s="10">
        <v>1</v>
      </c>
      <c r="I12" s="24">
        <v>548060</v>
      </c>
      <c r="J12" s="10">
        <f t="shared" si="0"/>
        <v>0.97880536802539864</v>
      </c>
      <c r="K12" s="34">
        <v>536444.06999999995</v>
      </c>
      <c r="L12" s="10">
        <f t="shared" si="1"/>
        <v>0.97880536802539864</v>
      </c>
      <c r="M12" s="9" t="s">
        <v>31</v>
      </c>
      <c r="N12" s="11">
        <v>5233</v>
      </c>
    </row>
    <row r="13" spans="1:14" s="7" customFormat="1" ht="195" customHeight="1" x14ac:dyDescent="0.35">
      <c r="A13" s="38"/>
      <c r="B13" s="8" t="s">
        <v>22</v>
      </c>
      <c r="C13" s="8" t="s">
        <v>59</v>
      </c>
      <c r="D13" s="25" t="s">
        <v>72</v>
      </c>
      <c r="E13" s="9" t="s">
        <v>32</v>
      </c>
      <c r="F13" s="9" t="s">
        <v>84</v>
      </c>
      <c r="G13" s="9" t="s">
        <v>30</v>
      </c>
      <c r="H13" s="10">
        <v>1</v>
      </c>
      <c r="I13" s="24">
        <v>6036806.7699999996</v>
      </c>
      <c r="J13" s="10">
        <f t="shared" si="0"/>
        <v>0.74100565256290296</v>
      </c>
      <c r="K13" s="34">
        <v>4473307.9400000004</v>
      </c>
      <c r="L13" s="10">
        <f t="shared" si="1"/>
        <v>0.74100565256290296</v>
      </c>
      <c r="M13" s="9" t="s">
        <v>31</v>
      </c>
      <c r="N13" s="11">
        <v>5233</v>
      </c>
    </row>
    <row r="14" spans="1:14" s="7" customFormat="1" ht="195" customHeight="1" x14ac:dyDescent="0.35">
      <c r="A14" s="38"/>
      <c r="B14" s="41" t="s">
        <v>21</v>
      </c>
      <c r="C14" s="8" t="s">
        <v>60</v>
      </c>
      <c r="D14" s="25" t="s">
        <v>71</v>
      </c>
      <c r="E14" s="9" t="s">
        <v>32</v>
      </c>
      <c r="F14" s="9" t="s">
        <v>81</v>
      </c>
      <c r="G14" s="9" t="s">
        <v>30</v>
      </c>
      <c r="H14" s="10">
        <v>1</v>
      </c>
      <c r="I14" s="24">
        <v>1993550.18</v>
      </c>
      <c r="J14" s="10">
        <f t="shared" si="0"/>
        <v>0.65101743764483522</v>
      </c>
      <c r="K14" s="34">
        <v>1297835.93</v>
      </c>
      <c r="L14" s="10">
        <f t="shared" si="1"/>
        <v>0.65101743764483522</v>
      </c>
      <c r="M14" s="9" t="s">
        <v>31</v>
      </c>
      <c r="N14" s="11">
        <v>5233</v>
      </c>
    </row>
    <row r="15" spans="1:14" s="7" customFormat="1" ht="195" customHeight="1" x14ac:dyDescent="0.35">
      <c r="A15" s="38"/>
      <c r="B15" s="43"/>
      <c r="C15" s="8" t="s">
        <v>61</v>
      </c>
      <c r="D15" s="25" t="s">
        <v>71</v>
      </c>
      <c r="E15" s="9" t="s">
        <v>70</v>
      </c>
      <c r="F15" s="9" t="s">
        <v>81</v>
      </c>
      <c r="G15" s="9" t="s">
        <v>30</v>
      </c>
      <c r="H15" s="10">
        <v>1</v>
      </c>
      <c r="I15" s="24">
        <v>31383</v>
      </c>
      <c r="J15" s="10">
        <f>K15/I15</f>
        <v>0</v>
      </c>
      <c r="K15" s="33">
        <v>0</v>
      </c>
      <c r="L15" s="10">
        <f>K15/I15</f>
        <v>0</v>
      </c>
      <c r="M15" s="9" t="s">
        <v>31</v>
      </c>
      <c r="N15" s="11">
        <v>5233</v>
      </c>
    </row>
    <row r="16" spans="1:14" s="7" customFormat="1" ht="195" customHeight="1" x14ac:dyDescent="0.35">
      <c r="A16" s="38"/>
      <c r="B16" s="42"/>
      <c r="C16" s="8" t="s">
        <v>92</v>
      </c>
      <c r="D16" s="25" t="s">
        <v>71</v>
      </c>
      <c r="E16" s="9" t="s">
        <v>70</v>
      </c>
      <c r="F16" s="9" t="s">
        <v>81</v>
      </c>
      <c r="G16" s="9" t="s">
        <v>30</v>
      </c>
      <c r="H16" s="10">
        <v>1</v>
      </c>
      <c r="I16" s="24">
        <v>0</v>
      </c>
      <c r="J16" s="10" t="e">
        <f>L16/I16</f>
        <v>#DIV/0!</v>
      </c>
      <c r="K16" s="33">
        <v>487.2</v>
      </c>
      <c r="L16" s="10" t="e">
        <f>K16/I16</f>
        <v>#DIV/0!</v>
      </c>
      <c r="M16" s="9" t="s">
        <v>31</v>
      </c>
      <c r="N16" s="11">
        <v>5233</v>
      </c>
    </row>
    <row r="17" spans="1:14" s="7" customFormat="1" ht="218.25" customHeight="1" x14ac:dyDescent="0.35">
      <c r="A17" s="38"/>
      <c r="B17" s="21" t="s">
        <v>25</v>
      </c>
      <c r="C17" s="8" t="s">
        <v>62</v>
      </c>
      <c r="D17" s="25" t="s">
        <v>71</v>
      </c>
      <c r="E17" s="9" t="s">
        <v>32</v>
      </c>
      <c r="F17" s="9" t="s">
        <v>85</v>
      </c>
      <c r="G17" s="9" t="s">
        <v>30</v>
      </c>
      <c r="H17" s="10">
        <v>1</v>
      </c>
      <c r="I17" s="24">
        <v>203670</v>
      </c>
      <c r="J17" s="10">
        <f t="shared" si="0"/>
        <v>0.98587160602936119</v>
      </c>
      <c r="K17" s="34">
        <v>200792.47</v>
      </c>
      <c r="L17" s="10">
        <f t="shared" si="1"/>
        <v>0.98587160602936119</v>
      </c>
      <c r="M17" s="9" t="s">
        <v>31</v>
      </c>
      <c r="N17" s="11">
        <v>5233</v>
      </c>
    </row>
    <row r="18" spans="1:14" ht="213" customHeight="1" x14ac:dyDescent="0.35">
      <c r="A18" s="38" t="s">
        <v>18</v>
      </c>
      <c r="B18" s="41" t="s">
        <v>42</v>
      </c>
      <c r="C18" s="8" t="s">
        <v>43</v>
      </c>
      <c r="D18" s="26" t="s">
        <v>73</v>
      </c>
      <c r="E18" s="9" t="s">
        <v>32</v>
      </c>
      <c r="F18" s="9" t="s">
        <v>86</v>
      </c>
      <c r="G18" s="9" t="s">
        <v>30</v>
      </c>
      <c r="H18" s="10">
        <v>1</v>
      </c>
      <c r="I18" s="24">
        <v>706244</v>
      </c>
      <c r="J18" s="10">
        <f t="shared" si="0"/>
        <v>1.2627954644570432</v>
      </c>
      <c r="K18" s="34">
        <v>891841.72</v>
      </c>
      <c r="L18" s="10">
        <f t="shared" si="1"/>
        <v>1.2627954644570432</v>
      </c>
      <c r="M18" s="9" t="s">
        <v>31</v>
      </c>
      <c r="N18" s="11">
        <v>5233</v>
      </c>
    </row>
    <row r="19" spans="1:14" ht="205.5" customHeight="1" x14ac:dyDescent="0.35">
      <c r="A19" s="38"/>
      <c r="B19" s="43"/>
      <c r="C19" s="8" t="s">
        <v>44</v>
      </c>
      <c r="D19" s="26" t="s">
        <v>73</v>
      </c>
      <c r="E19" s="9" t="s">
        <v>69</v>
      </c>
      <c r="F19" s="9" t="s">
        <v>87</v>
      </c>
      <c r="G19" s="9" t="s">
        <v>30</v>
      </c>
      <c r="H19" s="10">
        <v>1</v>
      </c>
      <c r="I19" s="24">
        <v>1000000</v>
      </c>
      <c r="J19" s="10">
        <f t="shared" si="0"/>
        <v>0.31847444000000003</v>
      </c>
      <c r="K19" s="33">
        <v>318474.44</v>
      </c>
      <c r="L19" s="10">
        <f t="shared" si="1"/>
        <v>0.31847444000000003</v>
      </c>
      <c r="M19" s="9" t="s">
        <v>31</v>
      </c>
      <c r="N19" s="11">
        <v>5233</v>
      </c>
    </row>
    <row r="20" spans="1:14" ht="204" customHeight="1" x14ac:dyDescent="0.35">
      <c r="A20" s="38"/>
      <c r="B20" s="43"/>
      <c r="C20" s="8" t="s">
        <v>45</v>
      </c>
      <c r="D20" s="26" t="s">
        <v>73</v>
      </c>
      <c r="E20" s="9" t="s">
        <v>69</v>
      </c>
      <c r="F20" s="9" t="s">
        <v>87</v>
      </c>
      <c r="G20" s="9" t="s">
        <v>30</v>
      </c>
      <c r="H20" s="10">
        <v>1</v>
      </c>
      <c r="I20" s="24">
        <v>1000000</v>
      </c>
      <c r="J20" s="10">
        <f t="shared" si="0"/>
        <v>2.87667589</v>
      </c>
      <c r="K20" s="33">
        <v>2876675.89</v>
      </c>
      <c r="L20" s="10">
        <f t="shared" si="1"/>
        <v>2.87667589</v>
      </c>
      <c r="M20" s="9" t="s">
        <v>31</v>
      </c>
      <c r="N20" s="11">
        <v>5233</v>
      </c>
    </row>
    <row r="21" spans="1:14" ht="215.25" customHeight="1" x14ac:dyDescent="0.35">
      <c r="A21" s="38"/>
      <c r="B21" s="43"/>
      <c r="C21" s="8" t="s">
        <v>46</v>
      </c>
      <c r="D21" s="26" t="s">
        <v>73</v>
      </c>
      <c r="E21" s="9" t="s">
        <v>69</v>
      </c>
      <c r="F21" s="9" t="s">
        <v>87</v>
      </c>
      <c r="G21" s="9" t="s">
        <v>30</v>
      </c>
      <c r="H21" s="10">
        <v>1</v>
      </c>
      <c r="I21" s="24">
        <v>6662315</v>
      </c>
      <c r="J21" s="10">
        <f t="shared" si="0"/>
        <v>0.89656191579053235</v>
      </c>
      <c r="K21" s="34">
        <v>5973177.9000000004</v>
      </c>
      <c r="L21" s="10">
        <f t="shared" si="1"/>
        <v>0.89656191579053235</v>
      </c>
      <c r="M21" s="9" t="s">
        <v>31</v>
      </c>
      <c r="N21" s="11">
        <v>5233</v>
      </c>
    </row>
    <row r="22" spans="1:14" ht="215.25" customHeight="1" x14ac:dyDescent="0.35">
      <c r="A22" s="38"/>
      <c r="B22" s="43"/>
      <c r="C22" s="8" t="s">
        <v>46</v>
      </c>
      <c r="D22" s="26" t="s">
        <v>73</v>
      </c>
      <c r="E22" s="9" t="s">
        <v>91</v>
      </c>
      <c r="F22" s="9" t="s">
        <v>87</v>
      </c>
      <c r="G22" s="9" t="s">
        <v>30</v>
      </c>
      <c r="H22" s="10">
        <v>1</v>
      </c>
      <c r="I22" s="24">
        <v>0</v>
      </c>
      <c r="J22" s="10" t="e">
        <f t="shared" si="0"/>
        <v>#DIV/0!</v>
      </c>
      <c r="K22" s="34">
        <v>159840</v>
      </c>
      <c r="L22" s="10" t="e">
        <f t="shared" si="1"/>
        <v>#DIV/0!</v>
      </c>
      <c r="M22" s="9" t="s">
        <v>31</v>
      </c>
      <c r="N22" s="11">
        <v>5233</v>
      </c>
    </row>
    <row r="23" spans="1:14" ht="208.5" customHeight="1" x14ac:dyDescent="0.35">
      <c r="A23" s="38"/>
      <c r="B23" s="43"/>
      <c r="C23" s="8" t="s">
        <v>47</v>
      </c>
      <c r="D23" s="26" t="s">
        <v>73</v>
      </c>
      <c r="E23" s="9" t="s">
        <v>34</v>
      </c>
      <c r="F23" s="9" t="s">
        <v>87</v>
      </c>
      <c r="G23" s="9" t="s">
        <v>30</v>
      </c>
      <c r="H23" s="10">
        <v>1</v>
      </c>
      <c r="I23" s="24">
        <v>1972538</v>
      </c>
      <c r="J23" s="10">
        <f t="shared" si="0"/>
        <v>1.0004943985869981</v>
      </c>
      <c r="K23" s="34">
        <v>1973513.22</v>
      </c>
      <c r="L23" s="10">
        <f t="shared" si="1"/>
        <v>1.0004943985869981</v>
      </c>
      <c r="M23" s="9" t="s">
        <v>31</v>
      </c>
      <c r="N23" s="11">
        <v>5233</v>
      </c>
    </row>
    <row r="24" spans="1:14" ht="203.25" customHeight="1" x14ac:dyDescent="0.35">
      <c r="A24" s="38"/>
      <c r="B24" s="43"/>
      <c r="C24" s="8" t="s">
        <v>48</v>
      </c>
      <c r="D24" s="26" t="s">
        <v>73</v>
      </c>
      <c r="E24" s="9" t="s">
        <v>34</v>
      </c>
      <c r="F24" s="9" t="s">
        <v>87</v>
      </c>
      <c r="G24" s="9" t="s">
        <v>30</v>
      </c>
      <c r="H24" s="10">
        <v>1</v>
      </c>
      <c r="I24" s="24">
        <v>3500000</v>
      </c>
      <c r="J24" s="10">
        <f t="shared" si="0"/>
        <v>0.34615400571428573</v>
      </c>
      <c r="K24" s="33">
        <v>1211539.02</v>
      </c>
      <c r="L24" s="10">
        <f t="shared" si="1"/>
        <v>0.34615400571428573</v>
      </c>
      <c r="M24" s="9" t="s">
        <v>31</v>
      </c>
      <c r="N24" s="11">
        <v>5233</v>
      </c>
    </row>
    <row r="25" spans="1:14" s="32" customFormat="1" ht="189" customHeight="1" x14ac:dyDescent="0.35">
      <c r="A25" s="38"/>
      <c r="B25" s="42"/>
      <c r="C25" s="27" t="s">
        <v>49</v>
      </c>
      <c r="D25" s="26" t="s">
        <v>73</v>
      </c>
      <c r="E25" s="28" t="s">
        <v>34</v>
      </c>
      <c r="F25" s="9" t="s">
        <v>87</v>
      </c>
      <c r="G25" s="28" t="s">
        <v>30</v>
      </c>
      <c r="H25" s="29">
        <v>1</v>
      </c>
      <c r="I25" s="30">
        <v>2220609</v>
      </c>
      <c r="J25" s="29">
        <f t="shared" si="0"/>
        <v>1.0000000135098073</v>
      </c>
      <c r="K25" s="34">
        <v>2220609.0299999998</v>
      </c>
      <c r="L25" s="29">
        <f t="shared" si="1"/>
        <v>1.0000000135098073</v>
      </c>
      <c r="M25" s="28" t="s">
        <v>31</v>
      </c>
      <c r="N25" s="31">
        <v>5233</v>
      </c>
    </row>
    <row r="26" spans="1:14" ht="193.5" customHeight="1" x14ac:dyDescent="0.35">
      <c r="A26" s="38" t="s">
        <v>18</v>
      </c>
      <c r="B26" s="41" t="s">
        <v>42</v>
      </c>
      <c r="C26" s="8" t="s">
        <v>50</v>
      </c>
      <c r="D26" s="26" t="s">
        <v>73</v>
      </c>
      <c r="E26" s="9" t="s">
        <v>34</v>
      </c>
      <c r="F26" s="9" t="s">
        <v>87</v>
      </c>
      <c r="G26" s="9" t="s">
        <v>30</v>
      </c>
      <c r="H26" s="10">
        <v>1</v>
      </c>
      <c r="I26" s="24">
        <v>1979080</v>
      </c>
      <c r="J26" s="10">
        <f t="shared" si="0"/>
        <v>0</v>
      </c>
      <c r="K26" s="33">
        <v>0</v>
      </c>
      <c r="L26" s="10">
        <f t="shared" si="1"/>
        <v>0</v>
      </c>
      <c r="M26" s="9" t="s">
        <v>31</v>
      </c>
      <c r="N26" s="11">
        <v>5233</v>
      </c>
    </row>
    <row r="27" spans="1:14" ht="193.5" customHeight="1" x14ac:dyDescent="0.35">
      <c r="A27" s="38"/>
      <c r="B27" s="42"/>
      <c r="C27" s="8" t="s">
        <v>94</v>
      </c>
      <c r="D27" s="26" t="s">
        <v>73</v>
      </c>
      <c r="E27" s="9" t="s">
        <v>34</v>
      </c>
      <c r="F27" s="9" t="s">
        <v>87</v>
      </c>
      <c r="G27" s="9" t="s">
        <v>30</v>
      </c>
      <c r="H27" s="10">
        <v>100</v>
      </c>
      <c r="I27" s="24">
        <v>0</v>
      </c>
      <c r="J27" s="10" t="e">
        <f t="shared" ref="J27" si="2">K27/I27</f>
        <v>#DIV/0!</v>
      </c>
      <c r="K27" s="33">
        <v>348846.27</v>
      </c>
      <c r="L27" s="10" t="e">
        <f t="shared" ref="L27" si="3">K27/I27</f>
        <v>#DIV/0!</v>
      </c>
      <c r="M27" s="9" t="s">
        <v>31</v>
      </c>
      <c r="N27" s="11">
        <v>5234</v>
      </c>
    </row>
    <row r="28" spans="1:14" ht="207" customHeight="1" x14ac:dyDescent="0.35">
      <c r="A28" s="38"/>
      <c r="B28" s="8" t="s">
        <v>26</v>
      </c>
      <c r="C28" s="8" t="s">
        <v>51</v>
      </c>
      <c r="D28" s="25" t="s">
        <v>71</v>
      </c>
      <c r="E28" s="9" t="s">
        <v>32</v>
      </c>
      <c r="F28" s="9" t="s">
        <v>84</v>
      </c>
      <c r="G28" s="9" t="s">
        <v>30</v>
      </c>
      <c r="H28" s="10">
        <v>1</v>
      </c>
      <c r="I28" s="24">
        <v>231050</v>
      </c>
      <c r="J28" s="10">
        <f t="shared" si="0"/>
        <v>0.44741830772560054</v>
      </c>
      <c r="K28" s="34">
        <v>103376</v>
      </c>
      <c r="L28" s="10">
        <f t="shared" si="1"/>
        <v>0.44741830772560054</v>
      </c>
      <c r="M28" s="9" t="s">
        <v>31</v>
      </c>
      <c r="N28" s="11">
        <v>5233</v>
      </c>
    </row>
    <row r="29" spans="1:14" ht="211.5" customHeight="1" x14ac:dyDescent="0.35">
      <c r="A29" s="38"/>
      <c r="B29" s="8" t="s">
        <v>24</v>
      </c>
      <c r="C29" s="8" t="s">
        <v>52</v>
      </c>
      <c r="D29" s="25" t="s">
        <v>71</v>
      </c>
      <c r="E29" s="9" t="s">
        <v>35</v>
      </c>
      <c r="F29" s="9" t="s">
        <v>80</v>
      </c>
      <c r="G29" s="9" t="s">
        <v>30</v>
      </c>
      <c r="H29" s="10">
        <v>1</v>
      </c>
      <c r="I29" s="24">
        <v>404741</v>
      </c>
      <c r="J29" s="10">
        <f t="shared" si="0"/>
        <v>0.99759710530932133</v>
      </c>
      <c r="K29" s="34">
        <v>403768.45</v>
      </c>
      <c r="L29" s="10">
        <f t="shared" si="1"/>
        <v>0.99759710530932133</v>
      </c>
      <c r="M29" s="9" t="s">
        <v>31</v>
      </c>
      <c r="N29" s="11">
        <v>5233</v>
      </c>
    </row>
    <row r="30" spans="1:14" ht="216" customHeight="1" x14ac:dyDescent="0.35">
      <c r="A30" s="38"/>
      <c r="B30" s="8" t="s">
        <v>29</v>
      </c>
      <c r="C30" s="21" t="s">
        <v>53</v>
      </c>
      <c r="D30" s="25" t="s">
        <v>71</v>
      </c>
      <c r="E30" s="9" t="s">
        <v>32</v>
      </c>
      <c r="F30" s="9" t="s">
        <v>78</v>
      </c>
      <c r="G30" s="9" t="s">
        <v>30</v>
      </c>
      <c r="H30" s="10">
        <v>1</v>
      </c>
      <c r="I30" s="24">
        <v>289159</v>
      </c>
      <c r="J30" s="10">
        <f t="shared" si="0"/>
        <v>0.75621118484985761</v>
      </c>
      <c r="K30" s="34">
        <v>218665.27</v>
      </c>
      <c r="L30" s="10">
        <f t="shared" si="1"/>
        <v>0.75621118484985761</v>
      </c>
      <c r="M30" s="9" t="s">
        <v>31</v>
      </c>
      <c r="N30" s="11">
        <v>5233</v>
      </c>
    </row>
    <row r="31" spans="1:14" ht="239.25" customHeight="1" x14ac:dyDescent="0.35">
      <c r="A31" s="38"/>
      <c r="B31" s="8" t="s">
        <v>1</v>
      </c>
      <c r="C31" s="21" t="s">
        <v>54</v>
      </c>
      <c r="D31" s="25" t="s">
        <v>71</v>
      </c>
      <c r="E31" s="9" t="s">
        <v>32</v>
      </c>
      <c r="F31" s="9" t="s">
        <v>79</v>
      </c>
      <c r="G31" s="9" t="s">
        <v>30</v>
      </c>
      <c r="H31" s="10">
        <v>1</v>
      </c>
      <c r="I31" s="24">
        <v>1434887</v>
      </c>
      <c r="J31" s="10">
        <f t="shared" si="0"/>
        <v>0.95911566555415173</v>
      </c>
      <c r="K31" s="34">
        <v>1376222.6</v>
      </c>
      <c r="L31" s="10">
        <f t="shared" si="1"/>
        <v>0.95911566555415173</v>
      </c>
      <c r="M31" s="9" t="s">
        <v>31</v>
      </c>
      <c r="N31" s="11">
        <v>5233</v>
      </c>
    </row>
    <row r="32" spans="1:14" ht="216" customHeight="1" x14ac:dyDescent="0.35">
      <c r="A32" s="38"/>
      <c r="B32" s="37" t="s">
        <v>23</v>
      </c>
      <c r="C32" s="21" t="s">
        <v>55</v>
      </c>
      <c r="D32" s="25" t="s">
        <v>74</v>
      </c>
      <c r="E32" s="9" t="s">
        <v>68</v>
      </c>
      <c r="F32" s="9" t="s">
        <v>88</v>
      </c>
      <c r="G32" s="9" t="s">
        <v>30</v>
      </c>
      <c r="H32" s="10">
        <v>1</v>
      </c>
      <c r="I32" s="24">
        <v>4652903</v>
      </c>
      <c r="J32" s="10">
        <f t="shared" si="0"/>
        <v>1.044325834860516</v>
      </c>
      <c r="K32" s="34">
        <v>4859146.8099999996</v>
      </c>
      <c r="L32" s="10">
        <f t="shared" si="1"/>
        <v>1.044325834860516</v>
      </c>
      <c r="M32" s="9" t="s">
        <v>31</v>
      </c>
      <c r="N32" s="11">
        <v>5233</v>
      </c>
    </row>
    <row r="33" spans="1:14" ht="218.25" customHeight="1" x14ac:dyDescent="0.35">
      <c r="A33" s="38"/>
      <c r="B33" s="37"/>
      <c r="C33" s="21" t="s">
        <v>56</v>
      </c>
      <c r="D33" s="25" t="s">
        <v>74</v>
      </c>
      <c r="E33" s="9" t="s">
        <v>32</v>
      </c>
      <c r="F33" s="9" t="s">
        <v>88</v>
      </c>
      <c r="G33" s="9" t="s">
        <v>30</v>
      </c>
      <c r="H33" s="10">
        <v>1</v>
      </c>
      <c r="I33" s="23">
        <v>0</v>
      </c>
      <c r="J33" s="10">
        <v>0</v>
      </c>
      <c r="K33" s="34">
        <v>407430.99</v>
      </c>
      <c r="L33" s="10" t="e">
        <f t="shared" si="1"/>
        <v>#DIV/0!</v>
      </c>
      <c r="M33" s="9" t="s">
        <v>31</v>
      </c>
      <c r="N33" s="11">
        <v>5233</v>
      </c>
    </row>
    <row r="34" spans="1:14" ht="203.25" customHeight="1" x14ac:dyDescent="0.35">
      <c r="A34" s="38"/>
      <c r="B34" s="8" t="s">
        <v>57</v>
      </c>
      <c r="C34" s="21" t="s">
        <v>63</v>
      </c>
      <c r="D34" s="25" t="s">
        <v>71</v>
      </c>
      <c r="E34" s="9" t="s">
        <v>32</v>
      </c>
      <c r="F34" s="9" t="s">
        <v>76</v>
      </c>
      <c r="G34" s="9" t="s">
        <v>30</v>
      </c>
      <c r="H34" s="10">
        <v>1</v>
      </c>
      <c r="I34" s="24">
        <v>747941</v>
      </c>
      <c r="J34" s="10">
        <f t="shared" si="0"/>
        <v>0.85176634253236549</v>
      </c>
      <c r="K34" s="34">
        <v>637070.97</v>
      </c>
      <c r="L34" s="10">
        <f t="shared" si="1"/>
        <v>0.85176634253236549</v>
      </c>
      <c r="M34" s="9" t="s">
        <v>31</v>
      </c>
      <c r="N34" s="11">
        <v>5233</v>
      </c>
    </row>
    <row r="35" spans="1:14" ht="203.25" customHeight="1" x14ac:dyDescent="0.35">
      <c r="A35" s="38"/>
      <c r="B35" s="8" t="s">
        <v>27</v>
      </c>
      <c r="C35" s="21" t="s">
        <v>64</v>
      </c>
      <c r="D35" s="25" t="s">
        <v>71</v>
      </c>
      <c r="E35" s="9" t="s">
        <v>32</v>
      </c>
      <c r="F35" s="9" t="s">
        <v>77</v>
      </c>
      <c r="G35" s="9" t="s">
        <v>30</v>
      </c>
      <c r="H35" s="10">
        <v>1</v>
      </c>
      <c r="I35" s="24">
        <v>157458</v>
      </c>
      <c r="J35" s="10">
        <f t="shared" si="0"/>
        <v>1.0348804125544591</v>
      </c>
      <c r="K35" s="34">
        <v>162950.20000000001</v>
      </c>
      <c r="L35" s="10">
        <f t="shared" si="1"/>
        <v>1.0348804125544591</v>
      </c>
      <c r="M35" s="9" t="s">
        <v>31</v>
      </c>
      <c r="N35" s="11">
        <v>5233</v>
      </c>
    </row>
    <row r="36" spans="1:14" ht="240.75" customHeight="1" x14ac:dyDescent="0.35">
      <c r="A36" s="38" t="s">
        <v>18</v>
      </c>
      <c r="B36" s="8" t="s">
        <v>58</v>
      </c>
      <c r="C36" s="8" t="s">
        <v>65</v>
      </c>
      <c r="D36" s="25" t="s">
        <v>74</v>
      </c>
      <c r="E36" s="9" t="s">
        <v>32</v>
      </c>
      <c r="F36" s="9" t="s">
        <v>89</v>
      </c>
      <c r="G36" s="9" t="s">
        <v>30</v>
      </c>
      <c r="H36" s="10">
        <v>1</v>
      </c>
      <c r="I36" s="24">
        <v>284440</v>
      </c>
      <c r="J36" s="10">
        <f t="shared" si="0"/>
        <v>0.94888257629025441</v>
      </c>
      <c r="K36" s="34">
        <v>269900.15999999997</v>
      </c>
      <c r="L36" s="10">
        <f t="shared" si="1"/>
        <v>0.94888257629025441</v>
      </c>
      <c r="M36" s="9" t="s">
        <v>31</v>
      </c>
      <c r="N36" s="11">
        <v>5233</v>
      </c>
    </row>
    <row r="37" spans="1:14" ht="240.75" customHeight="1" x14ac:dyDescent="0.35">
      <c r="A37" s="38"/>
      <c r="B37" s="37" t="s">
        <v>37</v>
      </c>
      <c r="C37" s="8" t="s">
        <v>67</v>
      </c>
      <c r="D37" s="25" t="s">
        <v>74</v>
      </c>
      <c r="E37" s="9" t="s">
        <v>68</v>
      </c>
      <c r="F37" s="9" t="s">
        <v>90</v>
      </c>
      <c r="G37" s="9" t="s">
        <v>30</v>
      </c>
      <c r="H37" s="10">
        <v>1</v>
      </c>
      <c r="I37" s="24">
        <v>468225</v>
      </c>
      <c r="J37" s="10">
        <f t="shared" si="0"/>
        <v>0.88647833840568102</v>
      </c>
      <c r="K37" s="34">
        <v>415071.32</v>
      </c>
      <c r="L37" s="10">
        <f t="shared" si="1"/>
        <v>0.88647833840568102</v>
      </c>
      <c r="M37" s="9" t="s">
        <v>31</v>
      </c>
      <c r="N37" s="11">
        <v>5233</v>
      </c>
    </row>
    <row r="38" spans="1:14" ht="216" customHeight="1" x14ac:dyDescent="0.35">
      <c r="A38" s="38"/>
      <c r="B38" s="37"/>
      <c r="C38" s="8" t="s">
        <v>66</v>
      </c>
      <c r="D38" s="25" t="s">
        <v>74</v>
      </c>
      <c r="E38" s="21" t="s">
        <v>32</v>
      </c>
      <c r="F38" s="9" t="s">
        <v>90</v>
      </c>
      <c r="G38" s="9" t="s">
        <v>30</v>
      </c>
      <c r="H38" s="10">
        <v>1</v>
      </c>
      <c r="I38" s="23">
        <v>0</v>
      </c>
      <c r="J38" s="10">
        <v>0</v>
      </c>
      <c r="K38" s="34">
        <v>51897</v>
      </c>
      <c r="L38" s="10">
        <v>0</v>
      </c>
      <c r="M38" s="9" t="s">
        <v>31</v>
      </c>
      <c r="N38" s="11">
        <v>5233</v>
      </c>
    </row>
    <row r="39" spans="1:14" x14ac:dyDescent="0.35">
      <c r="A39" s="22"/>
      <c r="B39" s="5"/>
      <c r="C39" s="5"/>
      <c r="D39" s="5"/>
      <c r="E39" s="5"/>
      <c r="F39" s="5"/>
      <c r="G39" s="5"/>
      <c r="H39" s="12" t="s">
        <v>17</v>
      </c>
      <c r="I39" s="13">
        <f>(ROUND(SUM(I9:I38),0))</f>
        <v>52112892</v>
      </c>
      <c r="J39" s="14"/>
      <c r="K39" s="13">
        <f>SUM(K9:K38)</f>
        <v>48492221.87000002</v>
      </c>
      <c r="L39" s="5"/>
      <c r="M39" s="5"/>
      <c r="N39" s="5"/>
    </row>
    <row r="40" spans="1:14" x14ac:dyDescent="0.35">
      <c r="A40" s="5"/>
      <c r="B40" s="5"/>
      <c r="C40" s="5"/>
      <c r="D40" s="5"/>
      <c r="E40" s="5"/>
      <c r="F40" s="5"/>
      <c r="G40" s="5"/>
      <c r="H40" s="2"/>
      <c r="I40" s="15"/>
      <c r="J40" s="16"/>
      <c r="K40" s="15"/>
      <c r="L40" s="5"/>
      <c r="M40" s="5"/>
      <c r="N40" s="5"/>
    </row>
    <row r="41" spans="1:14" x14ac:dyDescent="0.35">
      <c r="A41" s="5"/>
      <c r="B41" s="5"/>
      <c r="C41" s="5"/>
      <c r="D41" s="5"/>
      <c r="E41" s="5"/>
      <c r="F41" s="5"/>
      <c r="G41" s="5"/>
      <c r="H41" s="2"/>
      <c r="I41" s="15"/>
      <c r="J41" s="16"/>
      <c r="K41" s="15"/>
      <c r="L41" s="5"/>
      <c r="M41" s="5"/>
      <c r="N41" s="5"/>
    </row>
    <row r="42" spans="1:14" x14ac:dyDescent="0.35">
      <c r="A42" s="5"/>
      <c r="B42" s="5"/>
      <c r="C42" s="5"/>
      <c r="D42" s="5"/>
      <c r="E42" s="5"/>
      <c r="F42" s="5"/>
      <c r="G42" s="5"/>
      <c r="H42" s="2"/>
      <c r="I42" s="15"/>
      <c r="J42" s="16"/>
      <c r="K42" s="15"/>
      <c r="L42" s="5"/>
      <c r="M42" s="5"/>
      <c r="N42" s="5"/>
    </row>
    <row r="43" spans="1:14" x14ac:dyDescent="0.35">
      <c r="A43" s="5"/>
      <c r="B43" s="5"/>
      <c r="C43" s="5"/>
      <c r="D43" s="5"/>
      <c r="E43" s="5"/>
      <c r="F43" s="5"/>
      <c r="G43" s="5"/>
      <c r="H43" s="2"/>
      <c r="I43" s="15"/>
      <c r="J43" s="16"/>
      <c r="K43" s="15"/>
      <c r="L43" s="5"/>
      <c r="M43" s="5"/>
      <c r="N43" s="5"/>
    </row>
    <row r="44" spans="1:14" x14ac:dyDescent="0.35">
      <c r="A44" s="5"/>
      <c r="B44" s="5"/>
      <c r="C44" s="5"/>
      <c r="D44" s="5"/>
      <c r="E44" s="5"/>
      <c r="F44" s="5"/>
      <c r="G44" s="5"/>
      <c r="H44" s="2"/>
      <c r="I44" s="15"/>
      <c r="J44" s="16"/>
      <c r="K44" s="15"/>
      <c r="L44" s="5"/>
      <c r="M44" s="5"/>
      <c r="N44" s="5"/>
    </row>
    <row r="45" spans="1:14" x14ac:dyDescent="0.35">
      <c r="A45" s="5"/>
      <c r="B45" s="5"/>
      <c r="C45" s="5"/>
      <c r="D45" s="5"/>
      <c r="E45" s="5"/>
      <c r="F45" s="5"/>
      <c r="G45" s="5"/>
      <c r="H45" s="2"/>
      <c r="I45" s="15"/>
      <c r="J45" s="16"/>
      <c r="K45" s="15"/>
      <c r="L45" s="5"/>
      <c r="M45" s="5"/>
      <c r="N45" s="5"/>
    </row>
    <row r="46" spans="1:14" x14ac:dyDescent="0.35">
      <c r="A46" s="5"/>
      <c r="B46" s="5"/>
      <c r="C46" s="5"/>
      <c r="D46" s="5"/>
      <c r="E46" s="5"/>
      <c r="F46" s="5"/>
      <c r="G46" s="5"/>
      <c r="H46" s="2"/>
      <c r="I46" s="15"/>
      <c r="J46" s="16"/>
      <c r="K46" s="15"/>
      <c r="L46" s="5"/>
      <c r="M46" s="5"/>
      <c r="N46" s="5"/>
    </row>
    <row r="47" spans="1:14" x14ac:dyDescent="0.35">
      <c r="A47" s="5"/>
      <c r="B47" s="5"/>
      <c r="C47" s="5"/>
      <c r="D47" s="5"/>
      <c r="E47" s="5"/>
      <c r="F47" s="5"/>
      <c r="G47" s="5"/>
      <c r="H47" s="2"/>
      <c r="I47" s="15"/>
      <c r="J47" s="16"/>
      <c r="K47" s="15"/>
      <c r="L47" s="5"/>
      <c r="M47" s="5"/>
      <c r="N47" s="5"/>
    </row>
    <row r="48" spans="1:14" x14ac:dyDescent="0.35">
      <c r="A48" s="5"/>
      <c r="B48" s="5"/>
      <c r="C48" s="5"/>
      <c r="D48" s="5"/>
      <c r="E48" s="5"/>
      <c r="F48" s="5"/>
      <c r="G48" s="5"/>
      <c r="H48" s="2"/>
      <c r="I48" s="15"/>
      <c r="J48" s="16"/>
      <c r="K48" s="15"/>
      <c r="L48" s="5"/>
      <c r="M48" s="5"/>
      <c r="N48" s="5"/>
    </row>
    <row r="49" spans="1:14" x14ac:dyDescent="0.35">
      <c r="A49" s="5"/>
      <c r="B49" s="5"/>
      <c r="C49" s="5"/>
      <c r="D49" s="5"/>
      <c r="E49" s="5"/>
      <c r="F49" s="5"/>
      <c r="G49" s="5"/>
      <c r="H49" s="2"/>
      <c r="I49" s="15"/>
      <c r="J49" s="16"/>
      <c r="K49" s="15"/>
      <c r="L49" s="5"/>
      <c r="M49" s="5"/>
      <c r="N49" s="5"/>
    </row>
    <row r="50" spans="1:14" x14ac:dyDescent="0.35">
      <c r="A50" s="5"/>
      <c r="B50" s="5"/>
      <c r="C50" s="5"/>
      <c r="D50" s="5"/>
      <c r="E50" s="5"/>
      <c r="F50" s="5"/>
      <c r="G50" s="5"/>
      <c r="H50" s="2"/>
      <c r="I50" s="15"/>
      <c r="J50" s="16"/>
      <c r="K50" s="15"/>
      <c r="L50" s="5"/>
      <c r="M50" s="5"/>
      <c r="N50" s="5"/>
    </row>
    <row r="51" spans="1:14" s="17" customFormat="1" ht="20.25" x14ac:dyDescent="0.3">
      <c r="B51" s="5"/>
      <c r="C51" s="5"/>
      <c r="D51" s="5"/>
      <c r="E51" s="5"/>
      <c r="F51" s="5"/>
      <c r="G51" s="5"/>
      <c r="H51" s="2"/>
      <c r="I51" s="15"/>
      <c r="J51" s="16"/>
      <c r="K51" s="15"/>
      <c r="L51" s="5"/>
      <c r="M51" s="5"/>
      <c r="N51" s="5"/>
    </row>
    <row r="52" spans="1:14" s="17" customFormat="1" ht="20.25" x14ac:dyDescent="0.3">
      <c r="B52" s="5"/>
      <c r="C52" s="5"/>
      <c r="D52" s="5"/>
      <c r="E52" s="5"/>
      <c r="F52" s="5"/>
      <c r="G52" s="5"/>
      <c r="H52" s="2"/>
      <c r="I52" s="15"/>
      <c r="J52" s="16"/>
      <c r="K52" s="15"/>
      <c r="L52" s="5"/>
      <c r="M52" s="5"/>
      <c r="N52" s="5"/>
    </row>
    <row r="53" spans="1:14" s="17" customFormat="1" ht="20.25" x14ac:dyDescent="0.3">
      <c r="B53" s="5"/>
      <c r="C53" s="5"/>
      <c r="D53" s="5"/>
      <c r="E53" s="5"/>
      <c r="F53" s="5"/>
      <c r="G53" s="5"/>
      <c r="H53" s="2"/>
      <c r="I53" s="15"/>
      <c r="J53" s="16"/>
      <c r="K53" s="15"/>
      <c r="L53" s="5"/>
      <c r="M53" s="5"/>
      <c r="N53" s="5"/>
    </row>
    <row r="54" spans="1:14" s="17" customFormat="1" ht="20.25" x14ac:dyDescent="0.3">
      <c r="B54" s="5"/>
      <c r="I54" s="18"/>
      <c r="K54" s="18"/>
    </row>
    <row r="55" spans="1:14" x14ac:dyDescent="0.35">
      <c r="B55" s="17"/>
      <c r="C55" s="17"/>
      <c r="D55" s="17"/>
      <c r="E55" s="17"/>
      <c r="F55" s="17"/>
      <c r="G55" s="17"/>
      <c r="H55" s="17"/>
      <c r="I55" s="18"/>
      <c r="J55" s="17"/>
      <c r="K55" s="18"/>
      <c r="L55" s="17"/>
      <c r="M55" s="17"/>
      <c r="N55" s="17"/>
    </row>
    <row r="56" spans="1:14" x14ac:dyDescent="0.35">
      <c r="B56" s="17"/>
      <c r="C56" s="17"/>
      <c r="D56" s="17"/>
      <c r="E56" s="17"/>
      <c r="F56" s="17"/>
      <c r="G56" s="17"/>
      <c r="H56" s="17"/>
      <c r="I56" s="18"/>
      <c r="J56" s="17"/>
      <c r="K56" s="18"/>
      <c r="L56" s="17"/>
      <c r="M56" s="17"/>
      <c r="N56" s="17"/>
    </row>
    <row r="57" spans="1:14" x14ac:dyDescent="0.35">
      <c r="B57" s="17"/>
      <c r="C57" s="17"/>
      <c r="D57" s="17"/>
      <c r="E57" s="17"/>
      <c r="F57" s="17"/>
      <c r="G57" s="17"/>
      <c r="H57" s="17"/>
      <c r="I57" s="18"/>
      <c r="J57" s="17"/>
      <c r="K57" s="18"/>
      <c r="L57" s="17"/>
      <c r="M57" s="17"/>
      <c r="N57" s="17"/>
    </row>
    <row r="58" spans="1:14" x14ac:dyDescent="0.35">
      <c r="B58" s="17"/>
      <c r="C58" s="20"/>
      <c r="D58" s="20"/>
      <c r="E58" s="20"/>
      <c r="F58" s="20"/>
      <c r="G58" s="20"/>
      <c r="H58" s="20"/>
      <c r="J58" s="20"/>
      <c r="L58" s="20"/>
    </row>
  </sheetData>
  <mergeCells count="26">
    <mergeCell ref="B37:B38"/>
    <mergeCell ref="A9:A17"/>
    <mergeCell ref="A18:A25"/>
    <mergeCell ref="A36:A38"/>
    <mergeCell ref="A26:A35"/>
    <mergeCell ref="B9:B10"/>
    <mergeCell ref="B14:B16"/>
    <mergeCell ref="B18:B25"/>
    <mergeCell ref="B32:B33"/>
    <mergeCell ref="B26:B27"/>
    <mergeCell ref="A1:N1"/>
    <mergeCell ref="A6:A8"/>
    <mergeCell ref="B6:B8"/>
    <mergeCell ref="C6:C8"/>
    <mergeCell ref="D6:D8"/>
    <mergeCell ref="E6:E8"/>
    <mergeCell ref="F6:F8"/>
    <mergeCell ref="G6:G8"/>
    <mergeCell ref="H6:H8"/>
    <mergeCell ref="I6:I8"/>
    <mergeCell ref="J6:J8"/>
    <mergeCell ref="K6:K8"/>
    <mergeCell ref="L6:L8"/>
    <mergeCell ref="M6:N6"/>
    <mergeCell ref="N7:N8"/>
    <mergeCell ref="M7:M8"/>
  </mergeCells>
  <pageMargins left="0.7" right="0.7" top="0.75" bottom="0.5" header="0.3" footer="0.3"/>
  <pageSetup paperSize="9" scale="26" fitToHeight="0" orientation="landscape" horizontalDpi="1200" verticalDpi="1200" r:id="rId1"/>
  <rowBreaks count="3" manualBreakCount="3">
    <brk id="17" max="13" man="1"/>
    <brk id="25" max="16383" man="1"/>
    <brk id="35" max="16383" man="1"/>
  </rowBreaks>
  <ignoredErrors>
    <ignoredError sqref="L16" evalErro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Auditor</dc:creator>
  <cp:lastModifiedBy>AMD</cp:lastModifiedBy>
  <cp:lastPrinted>2026-01-19T18:00:45Z</cp:lastPrinted>
  <dcterms:created xsi:type="dcterms:W3CDTF">2016-06-01T15:51:46Z</dcterms:created>
  <dcterms:modified xsi:type="dcterms:W3CDTF">2026-01-19T18:13:07Z</dcterms:modified>
</cp:coreProperties>
</file>