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PRESIDENCIA\TRIMESTRE\4° TRIMESTRE 2025\"/>
    </mc:Choice>
  </mc:AlternateContent>
  <xr:revisionPtr revIDLastSave="0" documentId="13_ncr:1_{9DF98DF1-7A0C-477D-B51C-E75E3803208D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Anexo 3" sheetId="7" r:id="rId1"/>
  </sheets>
  <definedNames>
    <definedName name="_xlnm.Print_Area" localSheetId="0">'Anexo 3'!$A$1:$K$41</definedName>
  </definedNames>
  <calcPr calcId="191029"/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12" i="7"/>
  <c r="E18" i="7"/>
  <c r="E16" i="7"/>
  <c r="E12" i="7"/>
</calcChain>
</file>

<file path=xl/sharedStrings.xml><?xml version="1.0" encoding="utf-8"?>
<sst xmlns="http://schemas.openxmlformats.org/spreadsheetml/2006/main" count="124" uniqueCount="86">
  <si>
    <t>PRESIDENTE MUNICIPAL</t>
  </si>
  <si>
    <t>TESORERO MUNICIPAL</t>
  </si>
  <si>
    <t>"Bajo protesta de decir verdad, declaramos que este reporte y sus notas son razonablemente correctos, y son responsabilidad del emisor."</t>
  </si>
  <si>
    <t>REGIDORES</t>
  </si>
  <si>
    <t>SINDICATURA</t>
  </si>
  <si>
    <t>OBRAS PÚBLICAS</t>
  </si>
  <si>
    <t>OFICIALIA MAYOR</t>
  </si>
  <si>
    <t xml:space="preserve">OBJETIVO GENERAL DEL PROGRAMA </t>
  </si>
  <si>
    <t xml:space="preserve">NOMBRE DEL PROGRAMA </t>
  </si>
  <si>
    <t xml:space="preserve">UNIDAD RESPONSABLE </t>
  </si>
  <si>
    <t xml:space="preserve">UNIDAD PROGRAMÁTICA PRESUPUESTARIA </t>
  </si>
  <si>
    <t xml:space="preserve">IMPORTE </t>
  </si>
  <si>
    <t xml:space="preserve">APROBADO </t>
  </si>
  <si>
    <t xml:space="preserve">DEVENGADO 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</si>
  <si>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</si>
  <si>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</si>
  <si>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</si>
  <si>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 </t>
  </si>
  <si>
    <t xml:space="preserve">PRESIDENCIA </t>
  </si>
  <si>
    <t>TESORERÍA</t>
  </si>
  <si>
    <t xml:space="preserve">CONTRALORIA </t>
  </si>
  <si>
    <t>PROGRAMAS SOCIALES</t>
  </si>
  <si>
    <t>MUNICIPIO DE CHURINTZIO MICHOACÁN</t>
  </si>
  <si>
    <t>SÍNDICA MUNICIPAL</t>
  </si>
  <si>
    <t>L.C. PAULINA PULIDO ARROYO</t>
  </si>
  <si>
    <t>CONTRALORA MUNICIPAL</t>
  </si>
  <si>
    <t>COMUNICACIÓN SOCIAL Y TRANSPARENCIA</t>
  </si>
  <si>
    <t>MUNICIPIO: CHURINTZIO, MICHOACÁN</t>
  </si>
  <si>
    <t>ANEXO 3: VINCULACIÓN DE OBJETIVOS</t>
  </si>
  <si>
    <t>MTRA. EGLICERIA MERAZ PACHECO</t>
  </si>
  <si>
    <t xml:space="preserve">C.P. MARÍA DOLORES PÉREZ ZAPIEN </t>
  </si>
  <si>
    <t>LIC. FRANCISCO JAVIER PERÉZ MALDONADO</t>
  </si>
  <si>
    <t>BIENESTAR, POLITICA SOCIAL Y GOBIERNO FUERTE</t>
  </si>
  <si>
    <t xml:space="preserve">FORTALECIMIENTO DE LAS INSTITUCIONES MUNICIPALES, SENTAR LAS BASES DE UN GOBIERNO CAPAZ DE ENFRENTAR LOS DESAFÍOS DEL PRESENTE Y DEL FUTURO CON UN ENFOQUE PROACTIVO, ESTRATÉGICO Y FUNDAMENTADO EN EL CUMPLIMIENTO ESTRICTO DE LA LEY. CAMINAR JUNTO CON LA CIUDADANÍA PARA AUMENTAR LA CALIDAD DE VIDA DE LOS HABITANTES, ASÍ COMO FORTALECER EL TEJIDO SOCIAL Y OFRECER MEJORES CONDICIONES DE CONVIVENCIA COMUNITARIA. </t>
  </si>
  <si>
    <t>BIENESTAR, POLÍCICA SOCIAL Y GOBIERNO FUERTE</t>
  </si>
  <si>
    <t xml:space="preserve">FORTALECIMIENTO DE LAS INSTITUCIONES MUNICIPALES, SENTAR LAS BASES DE UN GOBIERNO CAPAZ DE ENFRENTAR LOS DESAFÍOS DEL PRESENTE Y DEL FUTURO CON UN ENFOQUE PROACTIVO, ESTRATÉGICO Y FUNDAMENTADO EN EL CUMPLIMIENTO IRRESTRICO DE LA LEY. CAMINAR JUNTO CON LA CIUDADANÍA PARA AUMENTAR LA CALIDAD DE VIDA DE LOS HABITANTES, ASÍ COMO FOTALECER EL TEJIDO SOCIAL Y OFRECER MEJORES CONDICIONES DE CONVIIVENCIA COMUNITARIA. </t>
  </si>
  <si>
    <t xml:space="preserve">ESTABLECER UN PROGRAMA PARA EL DESARROLLO SOCIAL DE NUESTRO MUNICIPIO, CON LA INCLUSIÓN Y PARTICIPACIÓN DE LA POBLACIÓN DE CHURINTZIO CON LA FINALIDAD DE QUE TODAS Y TODOS TENGAMOS UNA VIDA DE BIENESTAR. </t>
  </si>
  <si>
    <t>BIENESTAR, POLÍTICA SOCIAL Y GOBIERNO FUERTE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</si>
  <si>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HABITABTES, ASÍ COMO FORTALECER EL TEJIDO SOCIAL Y OFRECER MEJORES CONDICIONES DE CONVIVENCIA COMUNITARIA. </t>
  </si>
  <si>
    <t>SERVICIOS PÚBLICOS DE CALIDAD</t>
  </si>
  <si>
    <t>SECRETARÍA</t>
  </si>
  <si>
    <t xml:space="preserve">SERVICIOS PÚBLICOS DE CALIDAD, MANEJO DE RESIDUOS SÓLIDOS URBANOS, QUE ADEMÁS DE EVITAE LA CONTAMINACIÓN GARANTICA LA SEGURIDAD Y SANISAS EN EL TERRITORIO; EVITAR EL COLAPSO DE BASURERO MUNICIPAL Y DE REDUCCIÓN DE LA GENERACIÓN DE DICHOS RESIDUOS. MANTENER LAS CALLES LIMPIAS Y CONTAR CON EL PERSONAL DE LIMPIEZA SUFICIENTE. 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</si>
  <si>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HABITANTES; ASÍ COMO FORTALECER EL TEJIDO SOCIAL Y OFRECER MEJORES CONDICIONES DE CONVIVENCIA COMUNITARIA. </t>
  </si>
  <si>
    <t>FOMENTO AGROPECUARIO</t>
  </si>
  <si>
    <t>SEGURIDAD PÚBLICA</t>
  </si>
  <si>
    <t>DIF</t>
  </si>
  <si>
    <t xml:space="preserve">ATENCIÓN CIUDADANA Y PROXIMIDAD SOCIAL </t>
  </si>
  <si>
    <t>CULTURA</t>
  </si>
  <si>
    <t xml:space="preserve">PROTECCIÓN CIVIL </t>
  </si>
  <si>
    <t>CULTURA Y DE LA PAZ</t>
  </si>
  <si>
    <t>BIENESTAR, POLITÍCA SOCIAL Y GOBIERNO FUERTE</t>
  </si>
  <si>
    <t>DESARROLLO MUNICIPAL Y AGROINDUSTRIAL</t>
  </si>
  <si>
    <t xml:space="preserve">INFRAESTRUCTURA Y EMBELLECIMIENTO URBANO </t>
  </si>
  <si>
    <t xml:space="preserve">FORTALECIMIENTO DE LAS INSTITUCIONES MUNICIPALES, SENTAR LAS BASES DE UN GOBIERNO CAPAZ DE ENFRENTAR LOS DESAFÍOS DEL PRESENTEY FUTURO CON UN ENFOQUE PROACTIVO, ESTRATÉGICO Y FUNDAMENTADO EN EL CUMPLIMIENTO IRRESTRICTO DE LA LEY. CAMINAR JUNTO CON LA CIUDADANÍA PARA AUMENTAR LA CALIDAD DE VIDA DE LOS HABITANTES, ASÍ COMO FORTALECER EL TEJIDO SOCIAL Y OFRECER MEJORES CONDICIONES DE CONVIIVENCIA COMUNITARIA. </t>
  </si>
  <si>
    <t xml:space="preserve">DIGNIFICAR LAS CONDICIONES DE INFRAESTRUCTURA Y DE LOS ESPACIOS DEL MUNICIPIO PARA MEJORA LA CALIDAD DE VIDA DE LOS HABITANTES, PROMOVER LA COHESIÓN SOCIAL Y FORTALECER LA IDENTIDAD COMUNITARIA. 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</si>
  <si>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HABITANTES, ASÍ COMO FORTALECER EL TEJIDO SOCIAL Y OFRECER MEJORES CONDICIONES DE CONVIVENCIA COMUNITARIA. 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</si>
  <si>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HABITANTES, ASÍ COMO FORTALECER EL TEJIDO SOCIAL Y OFRECER MEJORES CONDICIONES DE CONVICENCIA COMUNITARIA. </t>
  </si>
  <si>
    <t xml:space="preserve">FORTALECIMIENTO DE LAS INSTITUCIONES MUNICIPALES, SENTAR LAS BASES DE UN GOBIERNO CAPAZ DE ENFRENTAR LOS DESAFÍOS DEL PRESENTE Y FUTURO CON UN ENFOQUE PROACTIVO, ESTRATÉGICO Y FUNDAMENTADO EN EL CUMPLIMIENTO DE IRRESTRICTO DE LA LEY. CAMINAR JUNTO CON LA CIUDADANÍA PARA AUMENTAR LA CALIDAD DE VIDA DE LOS HABITANTES, ASÍ COMO FORTALECER EL TEJIDO SOCIAL Y OFRECER MEJORES CONDICIONES DE VIDA DE LOS HABITANTES, ASÍ COMO FORTALECER EL TEJIDO SOCIAL Y OFRECER MEJORES CONDICIONES DE CONVIVENCIA COMUNITARIA. </t>
  </si>
  <si>
    <t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HABITANTES, ASÍ COMO FORTALECER EL TEJIDO SOCIAL Y OFRECER MEJORES CONDICIONES DE CONVIVENCIA COMUNITARIA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</si>
  <si>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HABITANTES, ASÍ COMO FOTALECER EL TEJIDO SOCIAL Y OFRECER MEJORES CONDICIONES DE CONVIVENCIA COMUNITARIA. </t>
  </si>
  <si>
    <t>CUTURA Y DE LA PAZ</t>
  </si>
  <si>
    <t xml:space="preserve">FORTALECIMIENTO DE LAS INSTITUCIONES MUNICIPALES, SENTAR LAS BASES DE UN GOBIERNO CAPAZ DE ENFRENTAR LOS DESAFÍOS DEL PRESENTE Y DEL FUTURO CON UN ENFOQUE PROACTIVO, ESTRATÉGICO Y FUNDAMENTADO EN EL CUMPLIMIENTO IRRESTRICTO DE LA LEY. CAMINAR JUNTO CON LA CIUDADANÍA PARA AUMENTAR LA CALIDAD DE VIDA DE LOS HABITANTES, ASÍ COMO FORTALECER EL TEJIDO SOCIAL Y OFRECER CONDICIONES DE CONVIVENCIA COMUNITARIA. </t>
  </si>
  <si>
    <t xml:space="preserve">COORDINAR, PROMOVER Y APLICAR PROGRAMAS QUE PERMITAN DE MANERA EFICIENTE LA PREVENCIÓN DEL DELITO, ASÍ COMO LA PROFESIONALIZACIÓN DEL CUERPO DE SEGURIDAD PÚBLICA MUNICIPAL PARA HACER MÁS EFICIENTE Y OFRECER A LOS RESIDENTES DEL MUNICIPIO UNA ESTRATEGIA DE SEGURIDAD CONFORME AL MARCO CONSTITUCIONAL APLICABLE, OFRECIENDO A LOS HABITANTES UNA CARTELERA ARTÍSTICA Y CULTURAL ATRACTIVA Y REVITALIZAR LOS ESPACIOS ADECUADOS FORTALECIENDO LA IDENTIDAD DE LA CIUDADANÍA, A TRAVÉS DE ACTIVIDADES SOCIALES. </t>
  </si>
  <si>
    <t xml:space="preserve">COORDINAR, PROMOVER Y APLICAR PROGRAMAS QUE PERMITAN DE MANERA EFICIENTE LA PREVENCIÓN DEL DELITO, ASÍ COMO LA PROFESIONALIZACIÓN DEL CUERPO DE SEGURIDAD PÚBLICA MUNICIPAL PARA HACER MÁS EFICIENTE Y OFRECER A LOS RESIDENTES DEL MUNICIPIO UNA ESTRATEGIA DE CIUDADANÍA A TRAVÉS DE ACTIVIDADES SOCIALES. </t>
  </si>
  <si>
    <t xml:space="preserve">COORDINAR, PROMOVER Y APLICAR PROGRAMAS QUE PERMITAN DE MANERA EFICIENTE LA PREVENCIÓN DEL DELITO, ASÍ COMO LA PROFESIONALIZACIÓN DEL CUERPO DE SEGURIDAD PÚBLICA MUNICIPAL PARA HACER MÁS EFICIENTE Y OFRECER A LOS RESIDENTES DEL MUNICIPIO UNA ESTRATEGIA DE SEGURIDAD CONFORME AL MARCO CONSTITUCIONAL APLICABLE Y CULTURAL ATRACTIVA Y REVITALIZAR LOS ESPACIOS ADECUADOS FORTALECIENDO LA IDENTIDAD DE LA CIUDADANÍA A TARVÉS DE ACTIVIDADES SOCIALES. </t>
  </si>
  <si>
    <t>UN GOBIERNO PARA LA GENTE</t>
  </si>
  <si>
    <t xml:space="preserve">IMPULSAR UN DESARROLLO ECONÓMICANTE INCLUYENTE, SOCIALMENTE JUSTO, CULTURAMNETE RESPETUOSO Y AMBIENTALMENTE SOSTENIBLE, A TRAVÉS DE MEDIDAS DE MEDIDAS QUE PROPICIEN LA REDISTRIBUCIÓN EQUITATIVA DE LA RIQUEZA EN EL ESTADO. </t>
  </si>
  <si>
    <t>IMPULSAR UN DESARROLLO ECONÓMICAMENTE INCLUYENTE, SOCIALMENTE JUSTO, CULTURALMENTE RESPETUOSO Y AMBIENTALMENTE SOSTENIBLE, A TRAVÉS DE MEDIDAS QUE PROPICIEN LA REDISTRIBUCIÓN EQUITATIVA DE LA RIQUEZA EN EL ESTADO</t>
  </si>
  <si>
    <t xml:space="preserve">COMBATE TOTAL Y FRONTAL A LAS PRÁCTICAS DEL DESVÍO DE RECURSOS, LA CONSECIÓN DE BENEFICIOS A TERCEROS A CAMBIO DE GRATIFICACIONES, LA EXTORSIÓN A PERSONAS FÍSICAS O MORALES, EL TRÁFICO DE INFLUENCIAS, AMIGUISIMO, COMPADRAZGO, LA EXENCIÓN DE OBLIGACIONES Y DE TRÁMITES Y EL APROVECHAMIENTO DEL CARGO O FUNCIÓN PARA LOGRAR CUALQUIER BENEFICIO PERSONAL O DE GRUPO. </t>
  </si>
  <si>
    <t xml:space="preserve">IMPULSAR UN DESARROLLO ECONÓMICAMENTE INCLUYENTE, SOCIALMENTE JUSTO, CULTURALMENTE RESPETUOSO Y AMBIENTALMENTE SOSTENIBLE, A TRAVÉS DE MEDIDAS QUE PROPICIEN LA REDISTRIBUCIÓN EQUITATIVA DE LA RIQUEZA EN EL ESTADO </t>
  </si>
  <si>
    <t>IMPULSAR UN DESARROLLO ECONÓMICAMENTE INCLUYENTE, SOCIALMENTE JUSTO, CULTURALMENTE RESPETUOSO Y AMBIENTALEMENTE SOSTENIBLE, A TRAVÉS DE MEDIDAS QUE PROPICIEN LA REDISTRIBUCIÓN EQUITATIVA DE LA RIQUEZA EN EL ESTADO</t>
  </si>
  <si>
    <t xml:space="preserve">COMBATE TOTAL Y FRONTAL DE LAS PRÁCTICAS DEL DESVÍO DE RECURSOS, LA CONSECIÓN DE BENEFICIOS A TERCEROS A CAMBIO DE GRATIFICACIONES, LA EXTORSIÓN A PERSONAS FÍSICAS O MORALES EN EL TRÁFICO DE INFLUENCIAS, AMIGUISIMO, COMPADRAZGO, LA EXENCIÓN DE OBLIGACIONES Y DE TRÁMITES Y EL APROVECHAMIENTO DEL CARGO O FUNCIÓN PARA LOGRAR CUALQUIER BENEFICIO PERSONAL O DE GRUPO. </t>
  </si>
  <si>
    <t>COMBATE TOTAL Y FRONTAL A LAS PRÁCTICAS DEL DESVÍO DE RECURSOS, LA CONSECIÓN DE BENEFICIOS A TERCEROS A CAMBIO DE GRATIFICACIONES, LA EXTORSIÓN A PERSONAS FÍSICAS O MORALES, EN EL TRÁFICO DE INFLUENCIAS, AMIGUISIMO, COMPADRAZGO, LA EXENCIÓN DE OBLIGACIONES Y DE TRÁMITES Y EL APROVECHAMIENTO DEL CARGO O FUNCIÓN PARA LOGRAR CUALQUIER BENEFICIO  PERSONAL O DE GRUPO</t>
  </si>
  <si>
    <t>IMPULSAR UN DESARROLLO ECONÓMICAMENTE INCLUYENTE, SOCIALMENTE JUSTO, CULTURALMENTE REPETUOSO Y AMBIENTALMENTE SOSTENIBLE, A TRAVÉS DE MEDIDAS QUE PROPICIEN LA REDISTRIBUCIÓN EQUITATIVA DE LA RIQUEZA EN EL ESTADO</t>
  </si>
  <si>
    <t>IMPULSAR UN DESARROLLO ECONÓMICANTE INCLYENTE, SOCIALMENTE JUSTO, CULTURALMENTE RESPETUOSO Y AMBIENTALMENTE SOSTENIBLE, A TRAVÉS DE MEDIDAS QUE PROPICIEN LA REDISTRIBUCIÓN EQUITATIVA DE LA RIQUEZA EN EL ESTADO</t>
  </si>
  <si>
    <t>ESTABLECER UN PROGRAMA PARA EL DESARROLLO SOCIAL DE NUESTRO MUNICIPIO, CON LA INCLUSIÓN Y PARTICIPACIÓN DE CHURINTZIO CON LA FINALIDAD DE QUE TODAS Y TODOS TENGAMOS UNA VIDA DE BIENESTAR</t>
  </si>
  <si>
    <t xml:space="preserve">COMBATE TOTAL Y FRONTAL DE LAS PRÁCTICAS DEL DESVÍO DE RECURSOS, LA CONSECIÓN DE BENEFICIOS A TERCEROS A CAMBIO DE GRATIFICACIONES, LA EXTORSIÓN A PERSONAS FÍSICAS O MORALES EN EL TRÁFICO  DE INFLUENCIAS, AMIGUISIMO, COMPADRAZGO </t>
  </si>
  <si>
    <t xml:space="preserve">LA INFRAESTRUCTURA URBANA ES UN FACTOR CLAVE PARA GARANTIZAR EL CUMPLIMIENTO DE DERECHOS FUNDAMENTALES, COMO EL DERECHO A UN MEDIO AMBIENTE SANO, A LA MOVILIDAD SEGURA Y A LA PARTICIPACION EN LA VIDA COMUNITARIA. </t>
  </si>
  <si>
    <t xml:space="preserve">NO PRODUCIR CIFRAS Y ESTADISTICAS AEMONIOSAS SINO GENERAR BIENESTAR PARA LA POBLACIÓN. </t>
  </si>
  <si>
    <t xml:space="preserve">LA VERDADERA TRANQUILIDAD DE UN MUNICIPIO EMANA DE UN ENFOQUE INTEGRAL, DONDE LA SEGURIDAD SE VINCULE DIRECTAMENTE CON EL FORTALECIMIENTO DEL TEJIDO SOCIAL, AL RESCATE DE ESPACIOS PÚBLICOS Y EL DESARROLLO DE ACTIVIDADES CULTURALES QUE FOMENTEN LA COHESIÓN, LA CREATIVIDAD Y LA IDENTIDAD COLECTIVA. </t>
  </si>
  <si>
    <t xml:space="preserve">PREVALECER A ARMONIA, LA PAZ Y LA RECONCILIACION, PARA ASÍ MEJORAR LA VIDA DE TODOS LOS MICHOACANOS, POR QUE SE EMPRENDERÁN ACCIONES CONCRETAS QUE ATIENDAN LAS CAUSAS QUE DETONAN LA VIOLENCIA, LA INSEGURIDAD, LAS CONDUCTAS ANTISOCIALES Y LA INESTABILIDAD. </t>
  </si>
  <si>
    <t xml:space="preserve">PROMOVER Y GARANTIZAR EL ACCESO A LA CULTURA, Y EL DESARROLLO CULTURAL COMUNITARIO, CON RESPETO Y RECONOCIMIENTO A LA DIVERSIDAD E IDENTIDAD CULTURAL EN TODAS SUS MANIFESTACIONES, EXPRESIONES, TRADICIONES Y SABERES CON PERSPECTIVA DE GÉNERO Y ENFOQUE BIOCULTURAL. </t>
  </si>
  <si>
    <t>PRESUPUESTO DE EGRESOS POR PROGRAMA $52,112,892</t>
  </si>
  <si>
    <t xml:space="preserve">LOS SERVICIOS PÚBLICOS MUNICIPALES SON ESENCIALES PARA GARANTIZAR EL BIENESTAR DE LAS COMUNIDADES Y PROMOVER UN DESARROLLO EQUILIBRADO EN LAS LOCALIDADES. SU CORRECTA IMPLEMENTACIÓN Y ADMINISTRACIÓN SON FUNDAMENTALES PARA ELEVAR LA CALIDAD DE VIDA DE LA POBLACIÓN, REDUCIR DESIGUALDADES Y FOMENTAR UN ENTORNO MÁS SEGURO Y SOSTENIBLE. </t>
  </si>
  <si>
    <t>PROMOVER EL DERECHO A LA CIUDAD Y UN MEDIO AMBIENTE SANO, CON UNA NUEVA GOBERNANZA TERRITORIAL Y DEL PAISAJE, CUYO MANEJO DE LOS RECURSOS NATURALES NO PONGA EN RIESGO LA VIDA Y PROPICIE UN CRECIMIENTO ECONÓMICO PAREJO Y SOCILAMENTE JUSTO</t>
  </si>
  <si>
    <t>DEL 01 DE ENERO AL 31 DE DICIEBRE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</si>
</sst>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3" fillId="0" borderId="0" xfId="1" applyFont="1" applyFill="1" applyAlignment="1">
      <alignment vertical="center"/>
    </xf>
    <xf numFmtId="44" fontId="3" fillId="0" borderId="0" xfId="1" applyFont="1" applyFill="1" applyAlignment="1">
      <alignment horizontal="center" vertical="center"/>
    </xf>
    <xf numFmtId="0" fontId="3" fillId="0" borderId="2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vertical="center"/>
    </xf>
    <xf numFmtId="9" fontId="3" fillId="3" borderId="1" xfId="3" applyFont="1" applyFill="1" applyBorder="1" applyAlignment="1">
      <alignment horizontal="center" vertical="center" wrapText="1"/>
    </xf>
    <xf numFmtId="0" fontId="3" fillId="3" borderId="0" xfId="0" applyFont="1" applyFill="1"/>
    <xf numFmtId="44" fontId="3" fillId="3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4" xfId="2" xr:uid="{A50E36D7-A9B8-4E99-8193-AE80A3C5F899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764614</xdr:colOff>
      <xdr:row>0</xdr:row>
      <xdr:rowOff>0</xdr:rowOff>
    </xdr:from>
    <xdr:to>
      <xdr:col>9</xdr:col>
      <xdr:colOff>2331651</xdr:colOff>
      <xdr:row>7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7AA278-CE8E-4AAE-92E1-762DF402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05" b="11705"/>
        <a:stretch/>
      </xdr:blipFill>
      <xdr:spPr bwMode="auto">
        <a:xfrm>
          <a:off x="21491014" y="0"/>
          <a:ext cx="1567037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154080</xdr:colOff>
      <xdr:row>32</xdr:row>
      <xdr:rowOff>14007</xdr:rowOff>
    </xdr:from>
    <xdr:to>
      <xdr:col>10</xdr:col>
      <xdr:colOff>280146</xdr:colOff>
      <xdr:row>32</xdr:row>
      <xdr:rowOff>42022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DE516D-CEEA-4AB0-BC9C-2508F9DF8739}"/>
            </a:ext>
          </a:extLst>
        </xdr:cNvPr>
        <xdr:cNvCxnSpPr/>
      </xdr:nvCxnSpPr>
      <xdr:spPr>
        <a:xfrm>
          <a:off x="20828933" y="27846617"/>
          <a:ext cx="3207684" cy="280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topLeftCell="A11" zoomScale="69" zoomScaleNormal="69" zoomScaleSheetLayoutView="69" workbookViewId="0">
      <selection activeCell="D32" sqref="D32"/>
    </sheetView>
  </sheetViews>
  <sheetFormatPr baseColWidth="10" defaultColWidth="22" defaultRowHeight="15" x14ac:dyDescent="0.2"/>
  <cols>
    <col min="1" max="1" width="30.7109375" style="1" customWidth="1"/>
    <col min="2" max="2" width="27.140625" style="4" customWidth="1"/>
    <col min="3" max="3" width="29.5703125" style="4" customWidth="1"/>
    <col min="4" max="4" width="49.85546875" style="4" customWidth="1"/>
    <col min="5" max="5" width="30.5703125" style="21" customWidth="1"/>
    <col min="6" max="6" width="30.42578125" style="22" customWidth="1"/>
    <col min="7" max="7" width="28.28515625" style="12" customWidth="1"/>
    <col min="8" max="8" width="48.42578125" style="13" customWidth="1"/>
    <col min="9" max="9" width="37.28515625" style="13" customWidth="1"/>
    <col min="10" max="10" width="46.140625" style="13" customWidth="1"/>
    <col min="11" max="11" width="6.42578125" style="1" customWidth="1"/>
    <col min="12" max="16384" width="22" style="1"/>
  </cols>
  <sheetData>
    <row r="1" spans="1:10" ht="15.75" customHeight="1" x14ac:dyDescent="0.2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.75" customHeight="1" x14ac:dyDescent="0.25">
      <c r="A3" s="2" t="s">
        <v>27</v>
      </c>
      <c r="B3" s="3"/>
      <c r="C3" s="3"/>
      <c r="E3" s="5"/>
      <c r="F3" s="6"/>
      <c r="G3" s="7"/>
      <c r="H3" s="8"/>
      <c r="I3" s="8"/>
      <c r="J3" s="8"/>
    </row>
    <row r="4" spans="1:10" ht="15.75" customHeight="1" x14ac:dyDescent="0.25">
      <c r="A4" s="2" t="s">
        <v>85</v>
      </c>
      <c r="B4" s="9"/>
      <c r="C4" s="9"/>
      <c r="E4" s="10"/>
      <c r="F4" s="11"/>
    </row>
    <row r="5" spans="1:10" ht="15.75" customHeight="1" x14ac:dyDescent="0.25">
      <c r="A5" s="2"/>
      <c r="B5" s="9"/>
      <c r="C5" s="9"/>
      <c r="E5" s="10"/>
      <c r="F5" s="11"/>
    </row>
    <row r="6" spans="1:10" ht="15.75" customHeight="1" x14ac:dyDescent="0.25">
      <c r="A6" s="2"/>
      <c r="B6" s="9"/>
      <c r="C6" s="9"/>
      <c r="E6" s="10"/>
      <c r="F6" s="11"/>
    </row>
    <row r="7" spans="1:10" ht="15.75" customHeight="1" x14ac:dyDescent="0.25">
      <c r="A7" s="2"/>
      <c r="B7" s="9"/>
      <c r="C7" s="9"/>
      <c r="E7" s="10"/>
      <c r="F7" s="11"/>
    </row>
    <row r="8" spans="1:10" ht="15.75" customHeight="1" x14ac:dyDescent="0.25">
      <c r="A8" s="2"/>
      <c r="B8" s="9"/>
      <c r="C8" s="9"/>
      <c r="E8" s="10"/>
      <c r="F8" s="11"/>
    </row>
    <row r="9" spans="1:10" ht="39.75" customHeight="1" x14ac:dyDescent="0.2">
      <c r="A9" s="36" t="s">
        <v>10</v>
      </c>
      <c r="B9" s="36" t="s">
        <v>9</v>
      </c>
      <c r="C9" s="36" t="s">
        <v>8</v>
      </c>
      <c r="D9" s="36" t="s">
        <v>7</v>
      </c>
      <c r="E9" s="36" t="s">
        <v>82</v>
      </c>
      <c r="F9" s="36"/>
      <c r="G9" s="37" t="s">
        <v>65</v>
      </c>
      <c r="H9" s="37"/>
      <c r="I9" s="37"/>
      <c r="J9" s="37"/>
    </row>
    <row r="10" spans="1:10" ht="21.75" customHeight="1" x14ac:dyDescent="0.2">
      <c r="A10" s="36"/>
      <c r="B10" s="36"/>
      <c r="C10" s="36"/>
      <c r="D10" s="36"/>
      <c r="E10" s="37" t="s">
        <v>11</v>
      </c>
      <c r="F10" s="37"/>
      <c r="G10" s="37"/>
      <c r="H10" s="37"/>
      <c r="I10" s="37"/>
      <c r="J10" s="37"/>
    </row>
    <row r="11" spans="1:10" ht="69" customHeight="1" x14ac:dyDescent="0.2">
      <c r="A11" s="36"/>
      <c r="B11" s="36"/>
      <c r="C11" s="36"/>
      <c r="D11" s="36"/>
      <c r="E11" s="15" t="s">
        <v>12</v>
      </c>
      <c r="F11" s="15" t="s">
        <v>13</v>
      </c>
      <c r="G11" s="14" t="s">
        <v>14</v>
      </c>
      <c r="H11" s="14" t="s">
        <v>15</v>
      </c>
      <c r="I11" s="14" t="s">
        <v>16</v>
      </c>
      <c r="J11" s="14" t="s">
        <v>17</v>
      </c>
    </row>
    <row r="12" spans="1:10" ht="261.75" customHeight="1" x14ac:dyDescent="0.2">
      <c r="A12" s="34" t="s">
        <v>22</v>
      </c>
      <c r="B12" s="16" t="s">
        <v>18</v>
      </c>
      <c r="C12" s="16" t="s">
        <v>32</v>
      </c>
      <c r="D12" s="16" t="s">
        <v>33</v>
      </c>
      <c r="E12" s="17">
        <f>6189207+8853683.02</f>
        <v>15042890.02</v>
      </c>
      <c r="F12" s="32">
        <v>16612251.4</v>
      </c>
      <c r="G12" s="26">
        <f>F12/E12</f>
        <v>1.1043257896530179</v>
      </c>
      <c r="H12" s="16" t="s">
        <v>36</v>
      </c>
      <c r="I12" s="16" t="s">
        <v>66</v>
      </c>
      <c r="J12" s="16" t="s">
        <v>68</v>
      </c>
    </row>
    <row r="13" spans="1:10" ht="261" customHeight="1" x14ac:dyDescent="0.2">
      <c r="A13" s="34"/>
      <c r="B13" s="16" t="s">
        <v>4</v>
      </c>
      <c r="C13" s="16" t="s">
        <v>34</v>
      </c>
      <c r="D13" s="16" t="s">
        <v>35</v>
      </c>
      <c r="E13" s="17">
        <v>544942</v>
      </c>
      <c r="F13" s="32">
        <v>491085.6</v>
      </c>
      <c r="G13" s="26">
        <f t="shared" ref="G13:G27" si="0">F13/E13</f>
        <v>0.90117039978566527</v>
      </c>
      <c r="H13" s="16" t="s">
        <v>36</v>
      </c>
      <c r="I13" s="16" t="s">
        <v>67</v>
      </c>
      <c r="J13" s="16" t="s">
        <v>68</v>
      </c>
    </row>
    <row r="14" spans="1:10" ht="263.25" customHeight="1" x14ac:dyDescent="0.2">
      <c r="A14" s="34"/>
      <c r="B14" s="16" t="s">
        <v>40</v>
      </c>
      <c r="C14" s="16" t="s">
        <v>37</v>
      </c>
      <c r="D14" s="16" t="s">
        <v>38</v>
      </c>
      <c r="E14" s="17">
        <v>548060</v>
      </c>
      <c r="F14" s="32">
        <v>536444.06999999995</v>
      </c>
      <c r="G14" s="26">
        <f t="shared" si="0"/>
        <v>0.97880536802539864</v>
      </c>
      <c r="H14" s="16" t="s">
        <v>36</v>
      </c>
      <c r="I14" s="16" t="s">
        <v>69</v>
      </c>
      <c r="J14" s="16" t="s">
        <v>72</v>
      </c>
    </row>
    <row r="15" spans="1:10" ht="238.5" customHeight="1" x14ac:dyDescent="0.2">
      <c r="A15" s="34"/>
      <c r="B15" s="16" t="s">
        <v>6</v>
      </c>
      <c r="C15" s="16" t="s">
        <v>39</v>
      </c>
      <c r="D15" s="16" t="s">
        <v>41</v>
      </c>
      <c r="E15" s="17">
        <v>6036806.7699999996</v>
      </c>
      <c r="F15" s="32">
        <v>4473307.9400000004</v>
      </c>
      <c r="G15" s="26">
        <f t="shared" si="0"/>
        <v>0.74100565256290296</v>
      </c>
      <c r="H15" s="16" t="s">
        <v>83</v>
      </c>
      <c r="I15" s="16" t="s">
        <v>84</v>
      </c>
      <c r="J15" s="16" t="s">
        <v>68</v>
      </c>
    </row>
    <row r="16" spans="1:10" ht="266.25" customHeight="1" x14ac:dyDescent="0.2">
      <c r="A16" s="34"/>
      <c r="B16" s="16" t="s">
        <v>19</v>
      </c>
      <c r="C16" s="16" t="s">
        <v>37</v>
      </c>
      <c r="D16" s="16" t="s">
        <v>42</v>
      </c>
      <c r="E16" s="17">
        <f>1993550.18+31383</f>
        <v>2024933.18</v>
      </c>
      <c r="F16" s="32">
        <v>1298323.1299999999</v>
      </c>
      <c r="G16" s="26">
        <f t="shared" si="0"/>
        <v>0.64116838166482115</v>
      </c>
      <c r="H16" s="16" t="s">
        <v>36</v>
      </c>
      <c r="I16" s="16" t="s">
        <v>70</v>
      </c>
      <c r="J16" s="16" t="s">
        <v>71</v>
      </c>
    </row>
    <row r="17" spans="1:11" ht="254.25" customHeight="1" x14ac:dyDescent="0.2">
      <c r="A17" s="34" t="s">
        <v>22</v>
      </c>
      <c r="B17" s="16" t="s">
        <v>21</v>
      </c>
      <c r="C17" s="16" t="s">
        <v>37</v>
      </c>
      <c r="D17" s="16" t="s">
        <v>53</v>
      </c>
      <c r="E17" s="17">
        <v>203670</v>
      </c>
      <c r="F17" s="32">
        <v>200792.47</v>
      </c>
      <c r="G17" s="26">
        <f t="shared" si="0"/>
        <v>0.98587160602936119</v>
      </c>
      <c r="H17" s="16" t="s">
        <v>36</v>
      </c>
      <c r="I17" s="16" t="s">
        <v>73</v>
      </c>
      <c r="J17" s="16" t="s">
        <v>71</v>
      </c>
    </row>
    <row r="18" spans="1:11" s="30" customFormat="1" ht="265.5" customHeight="1" x14ac:dyDescent="0.2">
      <c r="A18" s="34"/>
      <c r="B18" s="27" t="s">
        <v>5</v>
      </c>
      <c r="C18" s="27" t="s">
        <v>52</v>
      </c>
      <c r="D18" s="27" t="s">
        <v>54</v>
      </c>
      <c r="E18" s="28">
        <f>706244+1000000+1000000+6662315+1972538+3500000+2220609+1979080</f>
        <v>19040786</v>
      </c>
      <c r="F18" s="31">
        <v>15974517.49</v>
      </c>
      <c r="G18" s="29">
        <f t="shared" si="0"/>
        <v>0.83896313366475528</v>
      </c>
      <c r="H18" s="27" t="s">
        <v>77</v>
      </c>
      <c r="I18" s="27" t="s">
        <v>74</v>
      </c>
      <c r="J18" s="27" t="s">
        <v>78</v>
      </c>
    </row>
    <row r="19" spans="1:11" ht="254.25" customHeight="1" x14ac:dyDescent="0.2">
      <c r="A19" s="34"/>
      <c r="B19" s="16" t="s">
        <v>43</v>
      </c>
      <c r="C19" s="16" t="s">
        <v>51</v>
      </c>
      <c r="D19" s="16" t="s">
        <v>55</v>
      </c>
      <c r="E19" s="17">
        <v>231050</v>
      </c>
      <c r="F19" s="33">
        <v>103376</v>
      </c>
      <c r="G19" s="26">
        <f t="shared" si="0"/>
        <v>0.44741830772560054</v>
      </c>
      <c r="H19" s="16" t="s">
        <v>75</v>
      </c>
      <c r="I19" s="16" t="s">
        <v>74</v>
      </c>
      <c r="J19" s="16" t="s">
        <v>76</v>
      </c>
    </row>
    <row r="20" spans="1:11" ht="257.25" customHeight="1" x14ac:dyDescent="0.2">
      <c r="A20" s="34"/>
      <c r="B20" s="16" t="s">
        <v>20</v>
      </c>
      <c r="C20" s="16" t="s">
        <v>50</v>
      </c>
      <c r="D20" s="16" t="s">
        <v>56</v>
      </c>
      <c r="E20" s="17">
        <v>404741</v>
      </c>
      <c r="F20" s="33">
        <v>403768.45</v>
      </c>
      <c r="G20" s="26">
        <f t="shared" si="0"/>
        <v>0.99759710530932133</v>
      </c>
      <c r="H20" s="16" t="s">
        <v>36</v>
      </c>
      <c r="I20" s="16" t="s">
        <v>69</v>
      </c>
      <c r="J20" s="16" t="s">
        <v>72</v>
      </c>
    </row>
    <row r="21" spans="1:11" ht="311.25" customHeight="1" x14ac:dyDescent="0.2">
      <c r="A21" s="34"/>
      <c r="B21" s="16" t="s">
        <v>26</v>
      </c>
      <c r="C21" s="16" t="s">
        <v>50</v>
      </c>
      <c r="D21" s="16" t="s">
        <v>57</v>
      </c>
      <c r="E21" s="17">
        <v>289159</v>
      </c>
      <c r="F21" s="33">
        <v>218665.27</v>
      </c>
      <c r="G21" s="26">
        <f t="shared" si="0"/>
        <v>0.75621118484985761</v>
      </c>
      <c r="H21" s="16" t="s">
        <v>36</v>
      </c>
      <c r="I21" s="16" t="s">
        <v>69</v>
      </c>
      <c r="J21" s="16" t="s">
        <v>72</v>
      </c>
    </row>
    <row r="22" spans="1:11" ht="224.25" customHeight="1" x14ac:dyDescent="0.2">
      <c r="A22" s="34"/>
      <c r="B22" s="16" t="s">
        <v>3</v>
      </c>
      <c r="C22" s="16" t="s">
        <v>50</v>
      </c>
      <c r="D22" s="16" t="s">
        <v>58</v>
      </c>
      <c r="E22" s="17">
        <v>1434887</v>
      </c>
      <c r="F22" s="32">
        <v>1376222.6</v>
      </c>
      <c r="G22" s="26">
        <f t="shared" si="0"/>
        <v>0.95911566555415173</v>
      </c>
      <c r="H22" s="16" t="s">
        <v>36</v>
      </c>
      <c r="I22" s="16" t="s">
        <v>69</v>
      </c>
      <c r="J22" s="16" t="s">
        <v>72</v>
      </c>
    </row>
    <row r="23" spans="1:11" ht="243.75" customHeight="1" x14ac:dyDescent="0.2">
      <c r="A23" s="34"/>
      <c r="B23" s="16" t="s">
        <v>44</v>
      </c>
      <c r="C23" s="16" t="s">
        <v>49</v>
      </c>
      <c r="D23" s="16" t="s">
        <v>64</v>
      </c>
      <c r="E23" s="17">
        <v>4652903</v>
      </c>
      <c r="F23" s="32">
        <v>5266577.8</v>
      </c>
      <c r="G23" s="26">
        <f t="shared" si="0"/>
        <v>1.1318907357406762</v>
      </c>
      <c r="H23" s="16" t="s">
        <v>79</v>
      </c>
      <c r="I23" s="18" t="s">
        <v>80</v>
      </c>
      <c r="J23" s="16" t="s">
        <v>68</v>
      </c>
    </row>
    <row r="24" spans="1:11" ht="218.25" customHeight="1" x14ac:dyDescent="0.2">
      <c r="A24" s="34"/>
      <c r="B24" s="16" t="s">
        <v>45</v>
      </c>
      <c r="C24" s="16" t="s">
        <v>37</v>
      </c>
      <c r="D24" s="16" t="s">
        <v>59</v>
      </c>
      <c r="E24" s="17">
        <v>747941</v>
      </c>
      <c r="F24" s="32">
        <v>637070.97</v>
      </c>
      <c r="G24" s="26">
        <f t="shared" si="0"/>
        <v>0.85176634253236549</v>
      </c>
      <c r="H24" s="16" t="s">
        <v>36</v>
      </c>
      <c r="I24" s="16" t="s">
        <v>69</v>
      </c>
      <c r="J24" s="16" t="s">
        <v>72</v>
      </c>
    </row>
    <row r="25" spans="1:11" ht="217.5" customHeight="1" x14ac:dyDescent="0.2">
      <c r="A25" s="34"/>
      <c r="B25" s="16" t="s">
        <v>46</v>
      </c>
      <c r="C25" s="16" t="s">
        <v>37</v>
      </c>
      <c r="D25" s="16" t="s">
        <v>61</v>
      </c>
      <c r="E25" s="19">
        <v>157458</v>
      </c>
      <c r="F25" s="32">
        <v>162950.20000000001</v>
      </c>
      <c r="G25" s="26">
        <f t="shared" si="0"/>
        <v>1.0348804125544591</v>
      </c>
      <c r="H25" s="16" t="s">
        <v>36</v>
      </c>
      <c r="I25" s="16" t="s">
        <v>69</v>
      </c>
      <c r="J25" s="16" t="s">
        <v>72</v>
      </c>
    </row>
    <row r="26" spans="1:11" ht="318" customHeight="1" x14ac:dyDescent="0.2">
      <c r="A26" s="34"/>
      <c r="B26" s="16" t="s">
        <v>47</v>
      </c>
      <c r="C26" s="16" t="s">
        <v>60</v>
      </c>
      <c r="D26" s="16" t="s">
        <v>62</v>
      </c>
      <c r="E26" s="19">
        <v>284440</v>
      </c>
      <c r="F26" s="32">
        <v>269900.15999999997</v>
      </c>
      <c r="G26" s="26">
        <f t="shared" si="0"/>
        <v>0.94888257629025441</v>
      </c>
      <c r="H26" s="16" t="s">
        <v>79</v>
      </c>
      <c r="I26" s="18" t="s">
        <v>81</v>
      </c>
      <c r="J26" s="16" t="s">
        <v>68</v>
      </c>
    </row>
    <row r="27" spans="1:11" ht="254.25" customHeight="1" x14ac:dyDescent="0.2">
      <c r="A27" s="16" t="s">
        <v>22</v>
      </c>
      <c r="B27" s="16" t="s">
        <v>48</v>
      </c>
      <c r="C27" s="16" t="s">
        <v>49</v>
      </c>
      <c r="D27" s="16" t="s">
        <v>63</v>
      </c>
      <c r="E27" s="17">
        <v>468225</v>
      </c>
      <c r="F27" s="32">
        <v>466968.32000000001</v>
      </c>
      <c r="G27" s="26">
        <f t="shared" si="0"/>
        <v>0.99731607667253996</v>
      </c>
      <c r="H27" s="16" t="s">
        <v>79</v>
      </c>
      <c r="I27" s="18" t="s">
        <v>80</v>
      </c>
      <c r="J27" s="16" t="s">
        <v>68</v>
      </c>
    </row>
    <row r="28" spans="1:11" ht="158.25" customHeight="1" x14ac:dyDescent="0.2">
      <c r="A28" s="4"/>
      <c r="E28" s="10"/>
      <c r="F28" s="11"/>
      <c r="G28" s="4"/>
      <c r="H28" s="4"/>
      <c r="I28" s="20"/>
    </row>
    <row r="29" spans="1:11" ht="158.25" customHeight="1" x14ac:dyDescent="0.2">
      <c r="A29" s="4"/>
      <c r="E29" s="10"/>
      <c r="F29" s="11"/>
      <c r="G29" s="4"/>
      <c r="H29" s="4"/>
      <c r="I29" s="20"/>
    </row>
    <row r="32" spans="1:11" ht="15.75" x14ac:dyDescent="0.25">
      <c r="E32" s="41"/>
      <c r="F32" s="41"/>
      <c r="G32" s="1"/>
      <c r="H32" s="23"/>
      <c r="I32" s="1"/>
      <c r="J32" s="40"/>
      <c r="K32" s="40"/>
    </row>
    <row r="33" spans="1:11" ht="23.25" customHeight="1" x14ac:dyDescent="0.2">
      <c r="B33" s="43" t="s">
        <v>31</v>
      </c>
      <c r="C33" s="43"/>
      <c r="D33" s="1"/>
      <c r="E33" s="42" t="s">
        <v>29</v>
      </c>
      <c r="F33" s="42"/>
      <c r="G33" s="1"/>
      <c r="H33" s="13" t="s">
        <v>30</v>
      </c>
      <c r="I33" s="1"/>
      <c r="J33" s="39" t="s">
        <v>24</v>
      </c>
      <c r="K33" s="39"/>
    </row>
    <row r="34" spans="1:11" x14ac:dyDescent="0.2">
      <c r="B34" s="42" t="s">
        <v>0</v>
      </c>
      <c r="C34" s="42"/>
      <c r="D34" s="1"/>
      <c r="E34" s="42" t="s">
        <v>23</v>
      </c>
      <c r="F34" s="42"/>
      <c r="G34" s="1"/>
      <c r="H34" s="12" t="s">
        <v>1</v>
      </c>
      <c r="I34" s="1"/>
      <c r="J34" s="40" t="s">
        <v>25</v>
      </c>
      <c r="K34" s="40"/>
    </row>
    <row r="35" spans="1:11" ht="15.75" x14ac:dyDescent="0.2">
      <c r="B35" s="1"/>
      <c r="C35" s="3"/>
      <c r="D35" s="1"/>
      <c r="E35" s="1"/>
      <c r="F35" s="1"/>
      <c r="G35" s="1"/>
      <c r="H35" s="24"/>
    </row>
    <row r="36" spans="1:11" ht="15.75" x14ac:dyDescent="0.25">
      <c r="A36" s="2"/>
      <c r="B36" s="1"/>
      <c r="C36" s="1"/>
      <c r="G36" s="1"/>
    </row>
    <row r="37" spans="1:11" ht="12.75" customHeight="1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">
      <c r="B38" s="1"/>
      <c r="C38" s="1"/>
      <c r="D38" s="1"/>
      <c r="E38" s="1"/>
      <c r="F38" s="1"/>
      <c r="G38" s="1"/>
      <c r="H38" s="1"/>
      <c r="I38" s="1"/>
      <c r="J38" s="1"/>
    </row>
    <row r="40" spans="1:11" x14ac:dyDescent="0.2">
      <c r="A40" s="38" t="s">
        <v>2</v>
      </c>
      <c r="B40" s="38"/>
      <c r="C40" s="38"/>
      <c r="D40" s="38"/>
      <c r="E40" s="38"/>
      <c r="F40" s="38"/>
      <c r="G40" s="38"/>
      <c r="H40" s="38"/>
      <c r="I40" s="38"/>
      <c r="J40" s="38"/>
    </row>
    <row r="43" spans="1:11" ht="15.75" x14ac:dyDescent="0.2">
      <c r="C43" s="25"/>
    </row>
    <row r="44" spans="1:11" ht="15.75" x14ac:dyDescent="0.2">
      <c r="C44" s="25"/>
    </row>
  </sheetData>
  <mergeCells count="20">
    <mergeCell ref="A40:J40"/>
    <mergeCell ref="J33:K33"/>
    <mergeCell ref="J34:K34"/>
    <mergeCell ref="J32:K32"/>
    <mergeCell ref="E32:F32"/>
    <mergeCell ref="E33:F33"/>
    <mergeCell ref="E34:F34"/>
    <mergeCell ref="B33:C33"/>
    <mergeCell ref="B34:C34"/>
    <mergeCell ref="A12:A16"/>
    <mergeCell ref="A17:A21"/>
    <mergeCell ref="A22:A26"/>
    <mergeCell ref="A1:J2"/>
    <mergeCell ref="A9:A11"/>
    <mergeCell ref="B9:B11"/>
    <mergeCell ref="C9:C11"/>
    <mergeCell ref="D9:D11"/>
    <mergeCell ref="E9:F9"/>
    <mergeCell ref="G9:J10"/>
    <mergeCell ref="E10:F10"/>
  </mergeCells>
  <printOptions horizontalCentered="1"/>
  <pageMargins left="0.7" right="0.7" top="0.75" bottom="0.75" header="0.3" footer="0.3"/>
  <pageSetup scale="33" fitToHeight="0" orientation="landscape" r:id="rId1"/>
  <rowBreaks count="2" manualBreakCount="2">
    <brk id="21" max="10" man="1"/>
    <brk id="2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AMD</cp:lastModifiedBy>
  <cp:lastPrinted>2025-10-22T16:16:44Z</cp:lastPrinted>
  <dcterms:created xsi:type="dcterms:W3CDTF">2016-06-01T15:51:46Z</dcterms:created>
  <dcterms:modified xsi:type="dcterms:W3CDTF">2026-01-19T17:14:13Z</dcterms:modified>
</cp:coreProperties>
</file>